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5390" windowHeight="6210" firstSheet="8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  <sheet name="Sheet1" sheetId="14" r:id="rId14"/>
  </sheets>
  <definedNames>
    <definedName name="_xlnm.Print_Area" localSheetId="5">基本支出预算表!$A$9:$G$88</definedName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24519"/>
</workbook>
</file>

<file path=xl/calcChain.xml><?xml version="1.0" encoding="utf-8"?>
<calcChain xmlns="http://schemas.openxmlformats.org/spreadsheetml/2006/main">
  <c r="E8" i="9"/>
  <c r="E10"/>
  <c r="D6"/>
  <c r="I68" i="13"/>
  <c r="J68"/>
  <c r="K68"/>
  <c r="L68"/>
  <c r="M68"/>
  <c r="N68"/>
  <c r="O68"/>
  <c r="P68"/>
  <c r="Q68"/>
  <c r="R68"/>
  <c r="S68"/>
  <c r="T68"/>
  <c r="H68"/>
  <c r="E68"/>
  <c r="D9" i="9"/>
  <c r="E9" s="1"/>
  <c r="D10"/>
  <c r="D11"/>
  <c r="E11" s="1"/>
  <c r="D8"/>
  <c r="E6"/>
  <c r="AB10" i="5"/>
  <c r="E11"/>
  <c r="E15"/>
  <c r="E16"/>
  <c r="E17"/>
  <c r="E18"/>
  <c r="E19"/>
  <c r="E20"/>
  <c r="E23"/>
  <c r="E24"/>
  <c r="E32"/>
  <c r="E33"/>
  <c r="E34"/>
  <c r="E35"/>
  <c r="E37"/>
  <c r="E38"/>
  <c r="E39"/>
  <c r="E44"/>
  <c r="E47"/>
  <c r="E48"/>
  <c r="E49"/>
  <c r="E50"/>
  <c r="E53"/>
  <c r="E54"/>
  <c r="E56"/>
  <c r="E58"/>
  <c r="E62"/>
  <c r="E64"/>
  <c r="E65"/>
  <c r="E66"/>
  <c r="E67"/>
  <c r="E69"/>
  <c r="E71"/>
  <c r="E79"/>
  <c r="E83"/>
  <c r="E86"/>
  <c r="E87"/>
  <c r="E88"/>
  <c r="E90"/>
  <c r="E91"/>
  <c r="E92"/>
  <c r="E96"/>
  <c r="E97"/>
  <c r="E98"/>
  <c r="E99"/>
  <c r="E102"/>
  <c r="E105"/>
  <c r="E107"/>
  <c r="E110"/>
  <c r="E113"/>
  <c r="E114"/>
  <c r="E115"/>
  <c r="E116"/>
  <c r="E121"/>
  <c r="E123"/>
  <c r="E124"/>
  <c r="E125"/>
  <c r="E126"/>
  <c r="E127"/>
  <c r="E128"/>
  <c r="E129"/>
  <c r="E130"/>
  <c r="E131"/>
  <c r="E133"/>
  <c r="E134"/>
  <c r="E136"/>
  <c r="E139"/>
  <c r="E140"/>
  <c r="E141"/>
  <c r="E143"/>
  <c r="E144"/>
  <c r="E145"/>
  <c r="E148"/>
  <c r="E149"/>
  <c r="E152"/>
  <c r="E153"/>
  <c r="E154"/>
  <c r="E155"/>
  <c r="E157"/>
  <c r="E158"/>
  <c r="E159"/>
  <c r="E165"/>
  <c r="E167"/>
  <c r="E168"/>
  <c r="E169"/>
  <c r="E171"/>
  <c r="E172"/>
  <c r="E173"/>
  <c r="E174"/>
  <c r="E176"/>
  <c r="E178"/>
  <c r="E180"/>
  <c r="E181"/>
  <c r="E182"/>
  <c r="E183"/>
  <c r="E185"/>
  <c r="E186"/>
  <c r="E187"/>
  <c r="E189"/>
  <c r="E192"/>
  <c r="E193"/>
  <c r="E195"/>
  <c r="E196"/>
  <c r="E197"/>
  <c r="E203"/>
  <c r="E204"/>
  <c r="E206"/>
  <c r="E207"/>
  <c r="E208"/>
  <c r="E209"/>
  <c r="E210"/>
  <c r="E211"/>
  <c r="E212"/>
  <c r="E216"/>
  <c r="E217"/>
  <c r="E218"/>
  <c r="E220"/>
  <c r="E221"/>
  <c r="E222"/>
  <c r="E223"/>
  <c r="E224"/>
  <c r="E225"/>
  <c r="E226"/>
  <c r="E227"/>
  <c r="E229"/>
  <c r="E234"/>
  <c r="E235"/>
  <c r="E236"/>
  <c r="E239"/>
  <c r="E241"/>
  <c r="E243"/>
  <c r="E244"/>
  <c r="E245"/>
  <c r="E246"/>
  <c r="E247"/>
  <c r="E251"/>
  <c r="E252"/>
  <c r="E255"/>
  <c r="E256"/>
  <c r="E257"/>
  <c r="E258"/>
  <c r="E259"/>
  <c r="E262"/>
  <c r="E263"/>
  <c r="E264"/>
  <c r="E265"/>
  <c r="E267"/>
  <c r="E268"/>
  <c r="E269"/>
  <c r="E277"/>
  <c r="E278"/>
  <c r="E279"/>
  <c r="E280"/>
  <c r="F11"/>
  <c r="F12"/>
  <c r="E12" s="1"/>
  <c r="F13"/>
  <c r="E13" s="1"/>
  <c r="F14"/>
  <c r="E14" s="1"/>
  <c r="F15"/>
  <c r="F16"/>
  <c r="F17"/>
  <c r="F18"/>
  <c r="F19"/>
  <c r="F20"/>
  <c r="F21"/>
  <c r="E21" s="1"/>
  <c r="F22"/>
  <c r="E22" s="1"/>
  <c r="F23"/>
  <c r="F24"/>
  <c r="F30"/>
  <c r="E30" s="1"/>
  <c r="F31"/>
  <c r="E31" s="1"/>
  <c r="F32"/>
  <c r="F33"/>
  <c r="F34"/>
  <c r="F35"/>
  <c r="F36"/>
  <c r="E36" s="1"/>
  <c r="F37"/>
  <c r="F38"/>
  <c r="F39"/>
  <c r="F40"/>
  <c r="E40" s="1"/>
  <c r="F41"/>
  <c r="E41" s="1"/>
  <c r="F42"/>
  <c r="E42" s="1"/>
  <c r="F43"/>
  <c r="E43" s="1"/>
  <c r="F44"/>
  <c r="F45"/>
  <c r="E45" s="1"/>
  <c r="F46"/>
  <c r="E46" s="1"/>
  <c r="F47"/>
  <c r="F48"/>
  <c r="F49"/>
  <c r="F50"/>
  <c r="F51"/>
  <c r="E51" s="1"/>
  <c r="F52"/>
  <c r="E52" s="1"/>
  <c r="F53"/>
  <c r="F54"/>
  <c r="F55"/>
  <c r="E55" s="1"/>
  <c r="F56"/>
  <c r="F57"/>
  <c r="E57" s="1"/>
  <c r="F58"/>
  <c r="F59"/>
  <c r="E59" s="1"/>
  <c r="F60"/>
  <c r="E60" s="1"/>
  <c r="F61"/>
  <c r="E61" s="1"/>
  <c r="F62"/>
  <c r="F63"/>
  <c r="E63" s="1"/>
  <c r="F64"/>
  <c r="F65"/>
  <c r="F66"/>
  <c r="F67"/>
  <c r="F68"/>
  <c r="E68" s="1"/>
  <c r="F69"/>
  <c r="F70"/>
  <c r="E70" s="1"/>
  <c r="F71"/>
  <c r="F72"/>
  <c r="E72" s="1"/>
  <c r="F73"/>
  <c r="E73" s="1"/>
  <c r="F74"/>
  <c r="E74" s="1"/>
  <c r="F75"/>
  <c r="E75" s="1"/>
  <c r="F76"/>
  <c r="E76" s="1"/>
  <c r="F77"/>
  <c r="E77" s="1"/>
  <c r="F78"/>
  <c r="E78" s="1"/>
  <c r="F79"/>
  <c r="F81"/>
  <c r="E81" s="1"/>
  <c r="F82"/>
  <c r="E82" s="1"/>
  <c r="F83"/>
  <c r="F86"/>
  <c r="F87"/>
  <c r="F88"/>
  <c r="F89"/>
  <c r="E89" s="1"/>
  <c r="F90"/>
  <c r="F91"/>
  <c r="F92"/>
  <c r="F93"/>
  <c r="E93" s="1"/>
  <c r="F94"/>
  <c r="E94" s="1"/>
  <c r="F95"/>
  <c r="E95" s="1"/>
  <c r="F96"/>
  <c r="F97"/>
  <c r="F98"/>
  <c r="F99"/>
  <c r="F100"/>
  <c r="E100" s="1"/>
  <c r="F101"/>
  <c r="E101" s="1"/>
  <c r="F102"/>
  <c r="F103"/>
  <c r="E103" s="1"/>
  <c r="F104"/>
  <c r="E104" s="1"/>
  <c r="F105"/>
  <c r="F106"/>
  <c r="E106" s="1"/>
  <c r="F107"/>
  <c r="F108"/>
  <c r="E108" s="1"/>
  <c r="F109"/>
  <c r="E109" s="1"/>
  <c r="F110"/>
  <c r="F111"/>
  <c r="E111" s="1"/>
  <c r="F112"/>
  <c r="E112" s="1"/>
  <c r="F113"/>
  <c r="F114"/>
  <c r="F115"/>
  <c r="F116"/>
  <c r="F117"/>
  <c r="E117" s="1"/>
  <c r="F118"/>
  <c r="E118" s="1"/>
  <c r="F119"/>
  <c r="E119" s="1"/>
  <c r="F120"/>
  <c r="E120" s="1"/>
  <c r="F121"/>
  <c r="F122"/>
  <c r="E122" s="1"/>
  <c r="F123"/>
  <c r="F124"/>
  <c r="F125"/>
  <c r="F126"/>
  <c r="F127"/>
  <c r="F128"/>
  <c r="F129"/>
  <c r="F130"/>
  <c r="F131"/>
  <c r="F132"/>
  <c r="E132" s="1"/>
  <c r="F133"/>
  <c r="F134"/>
  <c r="F135"/>
  <c r="E135" s="1"/>
  <c r="F136"/>
  <c r="F137"/>
  <c r="E137" s="1"/>
  <c r="F138"/>
  <c r="E138" s="1"/>
  <c r="F139"/>
  <c r="F140"/>
  <c r="F141"/>
  <c r="F142"/>
  <c r="E142" s="1"/>
  <c r="F143"/>
  <c r="F144"/>
  <c r="F145"/>
  <c r="F146"/>
  <c r="E146" s="1"/>
  <c r="F147"/>
  <c r="E147" s="1"/>
  <c r="F148"/>
  <c r="F149"/>
  <c r="F150"/>
  <c r="E150" s="1"/>
  <c r="F151"/>
  <c r="E151" s="1"/>
  <c r="F152"/>
  <c r="F153"/>
  <c r="F154"/>
  <c r="F155"/>
  <c r="F156"/>
  <c r="E156" s="1"/>
  <c r="F157"/>
  <c r="F158"/>
  <c r="F159"/>
  <c r="F160"/>
  <c r="E160" s="1"/>
  <c r="F161"/>
  <c r="E161" s="1"/>
  <c r="F162"/>
  <c r="E162" s="1"/>
  <c r="F163"/>
  <c r="E163" s="1"/>
  <c r="F164"/>
  <c r="E164" s="1"/>
  <c r="F165"/>
  <c r="F166"/>
  <c r="E166" s="1"/>
  <c r="F167"/>
  <c r="F168"/>
  <c r="F169"/>
  <c r="F170"/>
  <c r="E170" s="1"/>
  <c r="F171"/>
  <c r="F172"/>
  <c r="F173"/>
  <c r="F174"/>
  <c r="F175"/>
  <c r="E175" s="1"/>
  <c r="F176"/>
  <c r="F177"/>
  <c r="E177" s="1"/>
  <c r="F178"/>
  <c r="F179"/>
  <c r="E179" s="1"/>
  <c r="F180"/>
  <c r="F181"/>
  <c r="F182"/>
  <c r="F183"/>
  <c r="F184"/>
  <c r="E184" s="1"/>
  <c r="F185"/>
  <c r="F186"/>
  <c r="F187"/>
  <c r="F188"/>
  <c r="E188" s="1"/>
  <c r="F189"/>
  <c r="F190"/>
  <c r="E190" s="1"/>
  <c r="F191"/>
  <c r="E191" s="1"/>
  <c r="F192"/>
  <c r="F193"/>
  <c r="F194"/>
  <c r="E194" s="1"/>
  <c r="F195"/>
  <c r="F196"/>
  <c r="F197"/>
  <c r="F198"/>
  <c r="E198" s="1"/>
  <c r="F199"/>
  <c r="E199" s="1"/>
  <c r="F200"/>
  <c r="E200" s="1"/>
  <c r="F201"/>
  <c r="E201" s="1"/>
  <c r="F202"/>
  <c r="E202" s="1"/>
  <c r="F203"/>
  <c r="F204"/>
  <c r="F205"/>
  <c r="E205" s="1"/>
  <c r="F206"/>
  <c r="F207"/>
  <c r="F208"/>
  <c r="F209"/>
  <c r="F210"/>
  <c r="F211"/>
  <c r="F212"/>
  <c r="F213"/>
  <c r="E213" s="1"/>
  <c r="F214"/>
  <c r="E214" s="1"/>
  <c r="F215"/>
  <c r="E215" s="1"/>
  <c r="F216"/>
  <c r="F217"/>
  <c r="F218"/>
  <c r="F219"/>
  <c r="E219" s="1"/>
  <c r="F220"/>
  <c r="F221"/>
  <c r="F222"/>
  <c r="F223"/>
  <c r="F224"/>
  <c r="F225"/>
  <c r="F226"/>
  <c r="F227"/>
  <c r="F228"/>
  <c r="E228" s="1"/>
  <c r="F229"/>
  <c r="F230"/>
  <c r="E230" s="1"/>
  <c r="F231"/>
  <c r="E231" s="1"/>
  <c r="F232"/>
  <c r="E232" s="1"/>
  <c r="F233"/>
  <c r="E233" s="1"/>
  <c r="F234"/>
  <c r="F235"/>
  <c r="F236"/>
  <c r="F237"/>
  <c r="E237" s="1"/>
  <c r="F238"/>
  <c r="E238" s="1"/>
  <c r="F239"/>
  <c r="F240"/>
  <c r="E240" s="1"/>
  <c r="F241"/>
  <c r="F242"/>
  <c r="E242" s="1"/>
  <c r="F243"/>
  <c r="F244"/>
  <c r="F245"/>
  <c r="F246"/>
  <c r="F247"/>
  <c r="F248"/>
  <c r="E248" s="1"/>
  <c r="F249"/>
  <c r="E249" s="1"/>
  <c r="F250"/>
  <c r="E250" s="1"/>
  <c r="F251"/>
  <c r="F252"/>
  <c r="F253"/>
  <c r="E253" s="1"/>
  <c r="F254"/>
  <c r="E254" s="1"/>
  <c r="F255"/>
  <c r="F256"/>
  <c r="F257"/>
  <c r="F258"/>
  <c r="F259"/>
  <c r="F260"/>
  <c r="E260" s="1"/>
  <c r="F261"/>
  <c r="E261" s="1"/>
  <c r="F262"/>
  <c r="F263"/>
  <c r="F264"/>
  <c r="F265"/>
  <c r="F266"/>
  <c r="E266" s="1"/>
  <c r="F267"/>
  <c r="F268"/>
  <c r="F269"/>
  <c r="F270"/>
  <c r="E270" s="1"/>
  <c r="F271"/>
  <c r="E271" s="1"/>
  <c r="F272"/>
  <c r="E272" s="1"/>
  <c r="F273"/>
  <c r="E273" s="1"/>
  <c r="F274"/>
  <c r="E274" s="1"/>
  <c r="F275"/>
  <c r="E275" s="1"/>
  <c r="F276"/>
  <c r="E276" s="1"/>
  <c r="F277"/>
  <c r="F278"/>
  <c r="F279"/>
  <c r="F280"/>
  <c r="E10"/>
  <c r="E88" i="6"/>
  <c r="F88"/>
  <c r="G88"/>
  <c r="D88"/>
  <c r="D32" i="4"/>
  <c r="D30" i="1"/>
</calcChain>
</file>

<file path=xl/sharedStrings.xml><?xml version="1.0" encoding="utf-8"?>
<sst xmlns="http://schemas.openxmlformats.org/spreadsheetml/2006/main" count="1600" uniqueCount="556">
  <si>
    <t>1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</si>
  <si>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</si>
  <si>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</si>
  <si>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</si>
  <si>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</si>
  <si>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</si>
  <si>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</si>
  <si>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</si>
  <si>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</si>
  <si>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</si>
  <si>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</si>
  <si>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</si>
  <si>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</si>
  <si>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</si>
  <si>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</si>
  <si>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</si>
  <si>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</si>
  <si>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</si>
  <si>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</si>
  <si>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</si>
  <si>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</si>
  <si>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</si>
  <si>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</si>
  <si>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</si>
  <si>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</si>
  <si>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</si>
  <si>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</si>
  <si>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</si>
  <si>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</si>
  <si>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</si>
  <si>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</si>
  <si>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</si>
  <si>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</si>
  <si>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</si>
  <si>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</si>
  <si>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</si>
  <si>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</si>
  <si>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</si>
  <si>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</si>
  <si>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</si>
  <si>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</si>
  <si>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</si>
  <si>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</si>
  <si>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</si>
  <si>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</si>
  <si>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</si>
  <si>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</si>
  <si>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</si>
  <si>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</si>
  <si>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3  部门支出总体情况表</t>
  </si>
  <si>
    <t>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</si>
  <si>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</si>
  <si>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</si>
  <si>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</si>
  <si>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</si>
  <si>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</si>
  <si>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</si>
  <si>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</si>
  <si>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</si>
  <si>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</si>
  <si>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</si>
  <si>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</si>
  <si>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</si>
  <si>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</si>
  <si>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</si>
  <si>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</si>
  <si>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</si>
  <si>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</si>
  <si>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</si>
  <si>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</si>
  <si>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</si>
  <si>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</si>
  <si>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</si>
  <si>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</si>
  <si>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</si>
  <si>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</si>
  <si>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</si>
  <si>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</si>
  <si>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</si>
  <si>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</si>
  <si>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</si>
  <si>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</si>
  <si>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</si>
  <si>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</si>
  <si>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</si>
  <si>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</si>
  <si>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</si>
  <si>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</si>
  <si>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</si>
  <si>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</si>
  <si>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</si>
  <si>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</si>
  <si>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</si>
  <si>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</si>
  <si>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</si>
  <si>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</si>
  <si>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</si>
  <si>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</si>
  <si>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</si>
  <si>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</si>
  <si>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</si>
  <si>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</si>
  <si>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</si>
  <si>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</si>
  <si>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</si>
  <si>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</si>
  <si>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</si>
  <si>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</si>
  <si>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</si>
  <si>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</si>
  <si>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</si>
  <si>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</si>
  <si>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</si>
  <si>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</si>
  <si>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</si>
  <si>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</si>
  <si>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</si>
  <si>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</si>
  <si>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</si>
  <si>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</si>
  <si>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</si>
  <si>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</si>
  <si>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</si>
  <si>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</si>
  <si>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</si>
  <si>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</si>
  <si>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</si>
  <si>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</si>
  <si>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</si>
  <si>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</si>
  <si>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</si>
  <si>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</si>
  <si>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</si>
  <si>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</si>
  <si>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</si>
  <si>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</si>
  <si>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</si>
  <si>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</si>
  <si>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</si>
  <si>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</si>
  <si>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</si>
  <si>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</si>
  <si>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</si>
  <si>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</si>
  <si>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</si>
  <si>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</si>
  <si>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</si>
  <si>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</si>
  <si>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</si>
  <si>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</si>
  <si>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</si>
  <si>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</si>
  <si>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</si>
  <si>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</si>
  <si>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</si>
  <si>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</si>
  <si>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</si>
  <si>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</si>
  <si>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</si>
  <si>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</si>
  <si>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</si>
  <si>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</si>
  <si>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</si>
  <si>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</si>
  <si>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</si>
  <si>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</si>
  <si>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</si>
  <si>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</si>
  <si>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</si>
  <si>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</si>
  <si>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</si>
  <si>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</si>
  <si>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</si>
  <si>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</si>
  <si>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</si>
  <si>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</si>
  <si>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</si>
  <si>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</si>
  <si>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</si>
  <si>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</si>
  <si>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</si>
  <si>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</si>
  <si>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</si>
  <si>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</si>
  <si>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</si>
  <si>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</si>
  <si>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</si>
  <si>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</si>
  <si>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</si>
  <si>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</si>
  <si>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</si>
  <si>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</si>
  <si>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</si>
  <si>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</si>
  <si>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</si>
  <si>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</si>
  <si>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</si>
  <si>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</si>
  <si>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</si>
  <si>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</si>
  <si>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</si>
  <si>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</si>
  <si>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</si>
  <si>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</si>
  <si>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</si>
  <si>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</si>
  <si>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</si>
  <si>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</si>
  <si>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</si>
  <si>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</si>
  <si>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</si>
  <si>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</si>
  <si>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</si>
  <si>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</si>
  <si>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</si>
  <si>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</si>
  <si>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</si>
  <si>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</si>
  <si>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</si>
  <si>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</si>
  <si>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</si>
  <si>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</si>
  <si>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</si>
  <si>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</si>
  <si>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</si>
  <si>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</si>
  <si>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</si>
  <si>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</si>
  <si>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</si>
  <si>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</si>
  <si>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</si>
  <si>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</si>
  <si>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</si>
  <si>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</si>
  <si>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</si>
  <si>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</si>
  <si>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</si>
  <si>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</si>
  <si>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</si>
  <si>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</si>
  <si>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</si>
  <si>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</si>
  <si>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7  部门政府性基金预算支出情况表</t>
  </si>
  <si>
    <t>功能科目</t>
  </si>
  <si>
    <t>政府性基金预算支出</t>
  </si>
  <si>
    <t>科目名称</t>
  </si>
  <si>
    <t>支出总计</t>
  </si>
  <si>
    <t>8  财政拨款支出明细表（按经济科目分类）</t>
  </si>
  <si>
    <t>政府预算支出经济分类科目</t>
  </si>
  <si>
    <r>
      <rPr>
        <sz val="11"/>
        <color indexed="8"/>
        <rFont val="宋体"/>
        <family val="3"/>
        <charset val="134"/>
      </rPr>
      <t>政府性基金</t>
    </r>
    <r>
      <rPr>
        <sz val="11"/>
        <color indexed="8"/>
        <rFont val="宋体"/>
        <family val="3"/>
        <charset val="134"/>
      </rPr>
      <t>预算</t>
    </r>
  </si>
  <si>
    <t>部门预算支出经济分类科目</t>
  </si>
  <si>
    <t>机关工资福利支出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</si>
  <si>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</si>
  <si>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</si>
  <si>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</si>
  <si>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</si>
  <si>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</si>
  <si>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</si>
  <si>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</si>
  <si>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</si>
  <si>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</si>
  <si>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</si>
  <si>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</si>
  <si>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</si>
  <si>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</si>
  <si>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</si>
  <si>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</si>
  <si>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</si>
  <si>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</si>
  <si>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</si>
  <si>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</si>
  <si>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</si>
  <si>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</si>
  <si>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</si>
  <si>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</si>
  <si>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</si>
  <si>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</si>
  <si>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>其他商品和服务支出</t>
  </si>
  <si>
    <t>办公费</t>
  </si>
  <si>
    <t>机关资本性支出（一）</t>
  </si>
  <si>
    <t>印刷费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</si>
  <si>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</si>
  <si>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</si>
  <si>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</si>
  <si>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</si>
  <si>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</si>
  <si>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</si>
  <si>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</si>
  <si>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</si>
  <si>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</si>
  <si>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</si>
  <si>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</si>
  <si>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</si>
  <si>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</si>
  <si>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>机关资本性支出（二）</t>
  </si>
  <si>
    <t>差旅费</t>
  </si>
  <si>
    <t>租赁费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</si>
  <si>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</si>
  <si>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</si>
  <si>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</si>
  <si>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</si>
  <si>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</si>
  <si>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</si>
  <si>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>对事业单位资本性补助</t>
  </si>
  <si>
    <t>资本性支出（一）</t>
  </si>
  <si>
    <t>工会经费</t>
  </si>
  <si>
    <t>资本性支出（二）</t>
  </si>
  <si>
    <t>福利费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</si>
  <si>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</si>
  <si>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</si>
  <si>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</si>
  <si>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</si>
  <si>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</si>
  <si>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</si>
  <si>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>对企业资本性支出</t>
  </si>
  <si>
    <t>对企业资本性支出（一）</t>
  </si>
  <si>
    <t>离休费</t>
  </si>
  <si>
    <t>对企业资本性支出（二）</t>
  </si>
  <si>
    <t>退休费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</si>
  <si>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</si>
  <si>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</si>
  <si>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</si>
  <si>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</si>
  <si>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</si>
  <si>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</si>
  <si>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</si>
  <si>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</si>
  <si>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</si>
  <si>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</si>
  <si>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</si>
  <si>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</si>
  <si>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</si>
  <si>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</si>
  <si>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</si>
  <si>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</si>
  <si>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</si>
  <si>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</si>
  <si>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</si>
  <si>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</si>
  <si>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</si>
  <si>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资本性支出（基本建设）</t>
  </si>
  <si>
    <t>国内债务还本</t>
  </si>
  <si>
    <t>房屋建筑物购建</t>
  </si>
  <si>
    <t>国外债务还本</t>
  </si>
  <si>
    <t>办公设备购置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</si>
  <si>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</si>
  <si>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</si>
  <si>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</si>
  <si>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</si>
  <si>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</si>
  <si>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</si>
  <si>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</si>
  <si>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</si>
  <si>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>预备费及预留</t>
  </si>
  <si>
    <t>预备费</t>
  </si>
  <si>
    <t>其他交通工具购置</t>
  </si>
  <si>
    <t>预留</t>
  </si>
  <si>
    <t>文物和陈列品购置</t>
  </si>
  <si>
    <t>其他支出</t>
  </si>
  <si>
    <t>无形资产购置</t>
  </si>
  <si>
    <t>赠与</t>
  </si>
  <si>
    <t>其他基本建设支出</t>
  </si>
  <si>
    <t>国家赔偿费用支出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</si>
  <si>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</si>
  <si>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</si>
  <si>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</si>
  <si>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</si>
  <si>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</si>
  <si>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</si>
  <si>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>对企业补助（基本建设）</t>
  </si>
  <si>
    <t>资本金注入</t>
  </si>
  <si>
    <t>政府投资基金股权投资</t>
  </si>
  <si>
    <t>9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</si>
  <si>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</si>
  <si>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</si>
  <si>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</si>
  <si>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</si>
  <si>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</si>
  <si>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</si>
  <si>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</si>
  <si>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</si>
  <si>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</si>
  <si>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</si>
  <si>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</si>
  <si>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</si>
  <si>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</si>
  <si>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</si>
  <si>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</si>
  <si>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</si>
  <si>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</si>
  <si>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</si>
  <si>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</si>
  <si>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</si>
  <si>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</si>
  <si>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</si>
  <si>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</si>
  <si>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</si>
  <si>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11 省本级项目支出绩效目标表（另文下达）</t>
  </si>
  <si>
    <t>12  省对下转移支付绩效目标表</t>
  </si>
  <si>
    <t>省对下二级项目1</t>
  </si>
  <si>
    <t>省对下二级项目2</t>
  </si>
  <si>
    <t>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</si>
  <si>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</si>
  <si>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</si>
  <si>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</si>
  <si>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</si>
  <si>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</si>
  <si>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</si>
  <si>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</si>
  <si>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</si>
  <si>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</si>
  <si>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单位名称：曲靖市麒麟区卫生和计划生育局</t>
    <phoneticPr fontId="24" type="noConversion"/>
  </si>
  <si>
    <t>单位名称：曲靖市麒麟区卫生和计划生育局</t>
    <phoneticPr fontId="24" type="noConversion"/>
  </si>
  <si>
    <t>单位名称：曲靖市麒麟区卫生和计划生育局</t>
    <phoneticPr fontId="24" type="noConversion"/>
  </si>
  <si>
    <t>208</t>
  </si>
  <si>
    <t>210</t>
  </si>
  <si>
    <t>221</t>
  </si>
  <si>
    <t>307</t>
  </si>
  <si>
    <t>01</t>
  </si>
  <si>
    <t>02</t>
  </si>
  <si>
    <t>03</t>
  </si>
  <si>
    <t>04</t>
  </si>
  <si>
    <t>309</t>
  </si>
  <si>
    <t>05</t>
  </si>
  <si>
    <t>06</t>
  </si>
  <si>
    <t>07</t>
  </si>
  <si>
    <t>08</t>
  </si>
  <si>
    <t>99</t>
  </si>
  <si>
    <t>310</t>
  </si>
  <si>
    <t>合计</t>
    <phoneticPr fontId="24" type="noConversion"/>
  </si>
  <si>
    <t>曲靖市麒麟区卫生和计划生育局</t>
  </si>
  <si>
    <t xml:space="preserve">  曲靖市麒麟区卫生和计划生育局</t>
  </si>
  <si>
    <t xml:space="preserve">    社会保障和就业支出</t>
  </si>
  <si>
    <t xml:space="preserve">      行政事业单位离退休</t>
  </si>
  <si>
    <t xml:space="preserve">        事业单位离退休</t>
  </si>
  <si>
    <t xml:space="preserve">        机关事业单位基本养老保险缴费支出</t>
  </si>
  <si>
    <t xml:space="preserve">      财政对其他社会保险基金的补助</t>
  </si>
  <si>
    <t xml:space="preserve">        财政对失业保险基金的补助</t>
  </si>
  <si>
    <t xml:space="preserve">        财政对工伤保险基金的补助</t>
  </si>
  <si>
    <t xml:space="preserve">        财政对生育保险基金的补助</t>
  </si>
  <si>
    <t xml:space="preserve">    卫生健康支出</t>
  </si>
  <si>
    <t xml:space="preserve">      卫生健康管理事务</t>
  </si>
  <si>
    <t xml:space="preserve">        行政运行</t>
  </si>
  <si>
    <t xml:space="preserve">        一般行政管理事务</t>
  </si>
  <si>
    <t xml:space="preserve">      行政事业单位医疗</t>
  </si>
  <si>
    <t xml:space="preserve">        行政单位医疗</t>
  </si>
  <si>
    <t xml:space="preserve">        公务员医疗补助</t>
  </si>
  <si>
    <t xml:space="preserve">    住房保障支出</t>
  </si>
  <si>
    <t xml:space="preserve">      住房改革支出</t>
  </si>
  <si>
    <t xml:space="preserve">        住房公积金</t>
  </si>
  <si>
    <t xml:space="preserve">  麒麟区南宁街道社区卫生服务中心</t>
  </si>
  <si>
    <t xml:space="preserve">      基层医疗卫生机构</t>
  </si>
  <si>
    <t xml:space="preserve">        城市社区卫生机构</t>
  </si>
  <si>
    <t xml:space="preserve">      计划生育事务</t>
  </si>
  <si>
    <t xml:space="preserve">        其他计划生育事务支出</t>
  </si>
  <si>
    <t xml:space="preserve">      其他卫生健康支出</t>
  </si>
  <si>
    <t xml:space="preserve">        其他卫生健康支出</t>
  </si>
  <si>
    <t xml:space="preserve">  曲靖市麒麟区卫生和计划生育局监督执法局</t>
  </si>
  <si>
    <t xml:space="preserve">      公共卫生</t>
  </si>
  <si>
    <t xml:space="preserve">        卫生监督机构</t>
  </si>
  <si>
    <t xml:space="preserve">  曲靖市麒麟区疾病预防控制中心</t>
  </si>
  <si>
    <t xml:space="preserve">        疾病预防控制机构</t>
  </si>
  <si>
    <t xml:space="preserve">        事业单位医疗</t>
  </si>
  <si>
    <t xml:space="preserve">  曲靖市麒麟区人民医院</t>
  </si>
  <si>
    <t xml:space="preserve">      公立医院</t>
  </si>
  <si>
    <t xml:space="preserve">        综合医院</t>
  </si>
  <si>
    <t xml:space="preserve">  曲靖市麒麟区妇幼保健计划生育服务中心</t>
  </si>
  <si>
    <t xml:space="preserve">        妇幼保健机构</t>
  </si>
  <si>
    <t xml:space="preserve">  曲靖市麒麟区白石江街道社区卫生服务中心</t>
  </si>
  <si>
    <t xml:space="preserve">  曲靖市麒麟区珠街街道社区卫生服务中心</t>
  </si>
  <si>
    <t xml:space="preserve">  曲靖市麒麟区沿江街道社区卫生服务中心</t>
  </si>
  <si>
    <t xml:space="preserve">  曲靖市麒麟区三宝街道社区卫生服务中心</t>
  </si>
  <si>
    <t xml:space="preserve">  曲靖市麒麟区茨营镇卫生院</t>
  </si>
  <si>
    <t xml:space="preserve">        乡镇卫生院</t>
  </si>
  <si>
    <t xml:space="preserve">  曲靖市麒麟区越州镇卫生院</t>
  </si>
  <si>
    <t xml:space="preserve">  曲靖市麒麟区东山镇中心卫生院</t>
  </si>
  <si>
    <t xml:space="preserve">  曲靖市麒麟区潇湘街道社区卫生服务中心</t>
  </si>
  <si>
    <t xml:space="preserve">  曲靖市麒麟区建宁街道社区卫生服务中心</t>
  </si>
  <si>
    <t xml:space="preserve">  曲靖市麒麟区益宁街道社区卫生服务中心</t>
  </si>
  <si>
    <t xml:space="preserve">  曲靖市麒麟区廖郭街道社区卫生服中心</t>
  </si>
  <si>
    <t xml:space="preserve">  曲靖市麒麟区文华街道社区卫生服务中心</t>
  </si>
  <si>
    <t xml:space="preserve">  曲靖市麒麟区太和街道社区卫生服务中心</t>
  </si>
  <si>
    <t>社会保险缴费</t>
    <phoneticPr fontId="24" type="noConversion"/>
  </si>
  <si>
    <t xml:space="preserve">        其他卫生健康管理事务支出</t>
    <phoneticPr fontId="24" type="noConversion"/>
  </si>
  <si>
    <t>04</t>
    <phoneticPr fontId="24" type="noConversion"/>
  </si>
  <si>
    <t>08</t>
    <phoneticPr fontId="24" type="noConversion"/>
  </si>
  <si>
    <t xml:space="preserve">          基本公共卫生</t>
    <phoneticPr fontId="24" type="noConversion"/>
  </si>
  <si>
    <t>07</t>
    <phoneticPr fontId="24" type="noConversion"/>
  </si>
  <si>
    <t>99</t>
    <phoneticPr fontId="24" type="noConversion"/>
  </si>
  <si>
    <t xml:space="preserve">      计划生育事务</t>
    <phoneticPr fontId="24" type="noConversion"/>
  </si>
  <si>
    <t xml:space="preserve">           其他计划生育事务</t>
    <phoneticPr fontId="24" type="noConversion"/>
  </si>
  <si>
    <t xml:space="preserve">        其他公共卫生支出</t>
    <phoneticPr fontId="24" type="noConversion"/>
  </si>
  <si>
    <t>01</t>
    <phoneticPr fontId="24" type="noConversion"/>
  </si>
  <si>
    <t xml:space="preserve">   其他卫生健康支出</t>
    <phoneticPr fontId="24" type="noConversion"/>
  </si>
  <si>
    <t xml:space="preserve">        其他卫生健康支出</t>
    <phoneticPr fontId="24" type="noConversion"/>
  </si>
  <si>
    <t>部门：曲靖市麒麟区卫生和计划生育局</t>
    <phoneticPr fontId="24" type="noConversion"/>
  </si>
  <si>
    <t>501</t>
  </si>
  <si>
    <t>301</t>
  </si>
  <si>
    <t>502</t>
  </si>
  <si>
    <t>09</t>
  </si>
  <si>
    <t>302</t>
  </si>
  <si>
    <t>503</t>
  </si>
  <si>
    <t>504</t>
  </si>
  <si>
    <t>505</t>
  </si>
  <si>
    <t>506</t>
  </si>
  <si>
    <t>29</t>
  </si>
  <si>
    <t>507</t>
  </si>
  <si>
    <t>31</t>
  </si>
  <si>
    <t>39</t>
  </si>
  <si>
    <t>40</t>
  </si>
  <si>
    <t>508</t>
  </si>
  <si>
    <t>303</t>
  </si>
  <si>
    <t>509</t>
  </si>
  <si>
    <t>510</t>
  </si>
  <si>
    <t>511</t>
  </si>
  <si>
    <t>512</t>
  </si>
  <si>
    <t>513</t>
  </si>
  <si>
    <t>安排预算稳定调节基金</t>
  </si>
  <si>
    <t>补充预算周转金</t>
  </si>
  <si>
    <t>514</t>
  </si>
  <si>
    <t>599</t>
  </si>
  <si>
    <t>311</t>
  </si>
  <si>
    <t>312</t>
  </si>
  <si>
    <t>313</t>
  </si>
  <si>
    <t>399</t>
  </si>
  <si>
    <t>支  出  总  计</t>
  </si>
  <si>
    <t>传真机</t>
  </si>
  <si>
    <t>台</t>
  </si>
  <si>
    <t>计算机</t>
  </si>
  <si>
    <t>办公家具</t>
  </si>
  <si>
    <t>批</t>
  </si>
  <si>
    <t>印刷品</t>
  </si>
  <si>
    <t>打印机</t>
  </si>
  <si>
    <t>档案设备</t>
  </si>
  <si>
    <t>平方米</t>
  </si>
  <si>
    <t>医疗设备和器械</t>
  </si>
  <si>
    <t>个</t>
  </si>
  <si>
    <t>网络设备</t>
  </si>
  <si>
    <t>套</t>
  </si>
  <si>
    <t>电视机</t>
  </si>
  <si>
    <t>电冰箱</t>
  </si>
  <si>
    <t>会议音视频系统</t>
  </si>
  <si>
    <t xml:space="preserve">张 </t>
  </si>
  <si>
    <t>复印机</t>
  </si>
  <si>
    <t>摄影、摄像设备</t>
  </si>
  <si>
    <t>公务用机动车辆</t>
  </si>
  <si>
    <t>辆</t>
  </si>
  <si>
    <t>服装服饰</t>
  </si>
  <si>
    <t>文印设备</t>
  </si>
  <si>
    <t>财政性资金支付的保险</t>
  </si>
  <si>
    <t>元</t>
  </si>
  <si>
    <t>试验及检验监测设备</t>
  </si>
  <si>
    <t>扫描仪</t>
  </si>
  <si>
    <t>计算机通用软件</t>
  </si>
  <si>
    <t>社会中介服务</t>
  </si>
  <si>
    <t>合计</t>
    <phoneticPr fontId="24" type="noConversion"/>
  </si>
</sst>
</file>

<file path=xl/styles.xml><?xml version="1.0" encoding="utf-8"?>
<styleSheet xmlns="http://schemas.openxmlformats.org/spreadsheetml/2006/main">
  <numFmts count="9">
    <numFmt numFmtId="176" formatCode="yyyy\-mm\-dd"/>
    <numFmt numFmtId="177" formatCode="#,##0.00_ ;[Red]\-#,##0.00\ "/>
    <numFmt numFmtId="178" formatCode="[$-10804]#,##0.00#;\-#,##0.00#;\ "/>
    <numFmt numFmtId="179" formatCode="#,##0.00_ "/>
    <numFmt numFmtId="180" formatCode="[$-10804]#,##0.00#;\(\-#,##0.00#\);\ "/>
    <numFmt numFmtId="181" formatCode="[$-10804]#,##0.00;\-#,##0.00;\ "/>
    <numFmt numFmtId="182" formatCode="#,##0.00_);\(#,##0.00\)"/>
    <numFmt numFmtId="183" formatCode="#,##0.00_);[Red]\(#,##0.00\)"/>
    <numFmt numFmtId="184" formatCode="0_);[Red]\(0\)"/>
  </numFmts>
  <fonts count="30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8"/>
      <color indexed="8"/>
      <name val="方正小标宋简体"/>
      <charset val="134"/>
    </font>
    <font>
      <sz val="10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0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8">
    <xf numFmtId="0" fontId="0" fillId="0" borderId="0"/>
    <xf numFmtId="0" fontId="18" fillId="0" borderId="0"/>
    <xf numFmtId="0" fontId="5" fillId="0" borderId="0">
      <alignment vertical="center"/>
    </xf>
    <xf numFmtId="0" fontId="22" fillId="0" borderId="0"/>
    <xf numFmtId="0" fontId="18" fillId="0" borderId="0">
      <alignment vertical="center"/>
    </xf>
    <xf numFmtId="0" fontId="2" fillId="0" borderId="0"/>
    <xf numFmtId="0" fontId="16" fillId="0" borderId="0"/>
    <xf numFmtId="0" fontId="1" fillId="0" borderId="0">
      <alignment vertical="center"/>
    </xf>
  </cellStyleXfs>
  <cellXfs count="199">
    <xf numFmtId="0" fontId="0" fillId="0" borderId="0" xfId="0"/>
    <xf numFmtId="0" fontId="2" fillId="0" borderId="0" xfId="0" applyFont="1" applyFill="1" applyBorder="1" applyAlignment="1"/>
    <xf numFmtId="0" fontId="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/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right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0" xfId="0" applyFont="1"/>
    <xf numFmtId="0" fontId="0" fillId="0" borderId="0" xfId="0" applyFont="1"/>
    <xf numFmtId="0" fontId="9" fillId="0" borderId="1" xfId="4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12" xfId="0" applyFont="1" applyFill="1" applyBorder="1" applyAlignment="1">
      <alignment vertical="center"/>
    </xf>
    <xf numFmtId="0" fontId="11" fillId="0" borderId="12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9" fontId="12" fillId="0" borderId="1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/>
    <xf numFmtId="49" fontId="5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/>
    <xf numFmtId="49" fontId="7" fillId="0" borderId="1" xfId="0" applyNumberFormat="1" applyFont="1" applyFill="1" applyBorder="1" applyAlignment="1"/>
    <xf numFmtId="0" fontId="15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wrapText="1"/>
    </xf>
    <xf numFmtId="0" fontId="2" fillId="0" borderId="0" xfId="1" applyFont="1" applyFill="1"/>
    <xf numFmtId="0" fontId="16" fillId="0" borderId="0" xfId="3" applyFont="1" applyFill="1" applyBorder="1" applyAlignment="1"/>
    <xf numFmtId="0" fontId="18" fillId="0" borderId="1" xfId="1" applyFont="1" applyFill="1" applyBorder="1" applyAlignment="1">
      <alignment horizontal="center" vertical="center" wrapText="1"/>
    </xf>
    <xf numFmtId="0" fontId="18" fillId="0" borderId="7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vertical="center"/>
    </xf>
    <xf numFmtId="0" fontId="18" fillId="0" borderId="1" xfId="1" applyFill="1" applyBorder="1"/>
    <xf numFmtId="0" fontId="7" fillId="0" borderId="1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vertical="center"/>
    </xf>
    <xf numFmtId="0" fontId="3" fillId="0" borderId="11" xfId="3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3" applyFont="1" applyFill="1" applyBorder="1" applyAlignment="1" applyProtection="1">
      <alignment horizontal="right" vertical="center" wrapText="1" readingOrder="1"/>
      <protection locked="0"/>
    </xf>
    <xf numFmtId="178" fontId="19" fillId="0" borderId="1" xfId="3" applyNumberFormat="1" applyFont="1" applyFill="1" applyBorder="1" applyAlignment="1" applyProtection="1">
      <alignment horizontal="right" vertical="center" wrapText="1" readingOrder="1"/>
      <protection locked="0"/>
    </xf>
    <xf numFmtId="0" fontId="3" fillId="0" borderId="0" xfId="3" applyFont="1" applyFill="1" applyBorder="1" applyAlignment="1" applyProtection="1">
      <alignment horizontal="right" vertical="center" wrapText="1" readingOrder="1"/>
      <protection locked="0"/>
    </xf>
    <xf numFmtId="0" fontId="3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center"/>
    </xf>
    <xf numFmtId="179" fontId="5" fillId="0" borderId="1" xfId="0" applyNumberFormat="1" applyFont="1" applyFill="1" applyBorder="1" applyAlignment="1" applyProtection="1">
      <alignment horizontal="right" vertical="center"/>
    </xf>
    <xf numFmtId="0" fontId="7" fillId="0" borderId="1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177" fontId="15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9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vertical="center"/>
    </xf>
    <xf numFmtId="0" fontId="4" fillId="2" borderId="0" xfId="0" applyFont="1" applyFill="1" applyAlignment="1">
      <alignment vertical="center" wrapText="1"/>
    </xf>
    <xf numFmtId="0" fontId="21" fillId="0" borderId="1" xfId="5" applyNumberFormat="1" applyFont="1" applyFill="1" applyBorder="1" applyAlignment="1" applyProtection="1">
      <alignment vertical="center"/>
    </xf>
    <xf numFmtId="0" fontId="3" fillId="0" borderId="1" xfId="5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179" fontId="3" fillId="0" borderId="7" xfId="0" applyNumberFormat="1" applyFont="1" applyFill="1" applyBorder="1" applyAlignment="1" applyProtection="1">
      <alignment horizontal="right" vertical="center"/>
    </xf>
    <xf numFmtId="0" fontId="3" fillId="0" borderId="7" xfId="0" applyNumberFormat="1" applyFont="1" applyFill="1" applyBorder="1" applyAlignment="1" applyProtection="1">
      <alignment horizontal="right"/>
    </xf>
    <xf numFmtId="0" fontId="2" fillId="0" borderId="1" xfId="0" applyFont="1" applyFill="1" applyBorder="1" applyAlignment="1">
      <alignment vertical="center"/>
    </xf>
    <xf numFmtId="0" fontId="15" fillId="0" borderId="6" xfId="0" applyNumberFormat="1" applyFont="1" applyFill="1" applyBorder="1" applyAlignment="1" applyProtection="1">
      <alignment horizontal="center" vertical="center"/>
    </xf>
    <xf numFmtId="177" fontId="15" fillId="0" borderId="25" xfId="0" applyNumberFormat="1" applyFont="1" applyFill="1" applyBorder="1" applyAlignment="1" applyProtection="1">
      <alignment horizontal="right" vertical="center"/>
    </xf>
    <xf numFmtId="0" fontId="3" fillId="0" borderId="11" xfId="3" applyFont="1" applyFill="1" applyBorder="1" applyAlignment="1" applyProtection="1">
      <alignment horizontal="center" vertical="center" wrapText="1" readingOrder="1"/>
      <protection locked="0"/>
    </xf>
    <xf numFmtId="0" fontId="16" fillId="0" borderId="0" xfId="3" applyFont="1" applyFill="1" applyBorder="1" applyAlignment="1"/>
    <xf numFmtId="0" fontId="23" fillId="0" borderId="0" xfId="3" applyFont="1" applyFill="1" applyBorder="1" applyAlignment="1"/>
    <xf numFmtId="0" fontId="0" fillId="0" borderId="31" xfId="0" applyBorder="1"/>
    <xf numFmtId="0" fontId="19" fillId="0" borderId="31" xfId="6" applyFont="1" applyBorder="1" applyAlignment="1" applyProtection="1">
      <alignment vertical="center" wrapText="1" readingOrder="1"/>
      <protection locked="0"/>
    </xf>
    <xf numFmtId="180" fontId="19" fillId="0" borderId="19" xfId="6" applyNumberFormat="1" applyFont="1" applyBorder="1" applyAlignment="1" applyProtection="1">
      <alignment horizontal="right" vertical="center" wrapText="1" readingOrder="1"/>
      <protection locked="0"/>
    </xf>
    <xf numFmtId="0" fontId="19" fillId="0" borderId="31" xfId="6" applyFont="1" applyBorder="1" applyAlignment="1" applyProtection="1">
      <alignment horizontal="left" vertical="center" wrapText="1" readingOrder="1"/>
      <protection locked="0"/>
    </xf>
    <xf numFmtId="0" fontId="25" fillId="0" borderId="31" xfId="0" applyFont="1" applyBorder="1"/>
    <xf numFmtId="181" fontId="19" fillId="0" borderId="19" xfId="6" applyNumberFormat="1" applyFont="1" applyBorder="1" applyAlignment="1" applyProtection="1">
      <alignment horizontal="right" vertical="center" wrapText="1" readingOrder="1"/>
      <protection locked="0"/>
    </xf>
    <xf numFmtId="181" fontId="19" fillId="0" borderId="19" xfId="6" applyNumberFormat="1" applyFont="1" applyBorder="1" applyAlignment="1" applyProtection="1">
      <alignment horizontal="right" vertical="center" wrapText="1" readingOrder="1"/>
      <protection locked="0"/>
    </xf>
    <xf numFmtId="181" fontId="19" fillId="0" borderId="19" xfId="6" applyNumberFormat="1" applyFont="1" applyBorder="1" applyAlignment="1" applyProtection="1">
      <alignment horizontal="right" vertical="center" wrapText="1" readingOrder="1"/>
      <protection locked="0"/>
    </xf>
    <xf numFmtId="179" fontId="19" fillId="0" borderId="1" xfId="3" applyNumberFormat="1" applyFont="1" applyFill="1" applyBorder="1" applyAlignment="1" applyProtection="1">
      <alignment horizontal="right" vertical="center" wrapText="1" readingOrder="1"/>
      <protection locked="0"/>
    </xf>
    <xf numFmtId="181" fontId="19" fillId="0" borderId="19" xfId="6" applyNumberFormat="1" applyFont="1" applyBorder="1" applyAlignment="1" applyProtection="1">
      <alignment horizontal="right" vertical="center" wrapText="1" readingOrder="1"/>
      <protection locked="0"/>
    </xf>
    <xf numFmtId="181" fontId="19" fillId="0" borderId="19" xfId="6" applyNumberFormat="1" applyFont="1" applyBorder="1" applyAlignment="1" applyProtection="1">
      <alignment horizontal="right" vertical="center" wrapText="1" readingOrder="1"/>
      <protection locked="0"/>
    </xf>
    <xf numFmtId="181" fontId="19" fillId="0" borderId="19" xfId="6" applyNumberFormat="1" applyFont="1" applyBorder="1" applyAlignment="1" applyProtection="1">
      <alignment horizontal="right" vertical="center" wrapText="1" readingOrder="1"/>
      <protection locked="0"/>
    </xf>
    <xf numFmtId="0" fontId="28" fillId="3" borderId="19" xfId="6" applyFont="1" applyFill="1" applyBorder="1" applyAlignment="1" applyProtection="1">
      <alignment horizontal="center" vertical="top" wrapText="1" readingOrder="1"/>
      <protection locked="0"/>
    </xf>
    <xf numFmtId="0" fontId="28" fillId="3" borderId="19" xfId="6" applyFont="1" applyFill="1" applyBorder="1" applyAlignment="1" applyProtection="1">
      <alignment horizontal="center" vertical="center" wrapText="1" readingOrder="1"/>
      <protection locked="0"/>
    </xf>
    <xf numFmtId="0" fontId="28" fillId="3" borderId="19" xfId="6" applyFont="1" applyFill="1" applyBorder="1" applyAlignment="1" applyProtection="1">
      <alignment vertical="top" wrapText="1" readingOrder="1"/>
      <protection locked="0"/>
    </xf>
    <xf numFmtId="0" fontId="28" fillId="3" borderId="19" xfId="6" applyFont="1" applyFill="1" applyBorder="1" applyAlignment="1" applyProtection="1">
      <alignment vertical="center" wrapText="1" readingOrder="1"/>
      <protection locked="0"/>
    </xf>
    <xf numFmtId="49" fontId="28" fillId="3" borderId="19" xfId="6" applyNumberFormat="1" applyFont="1" applyFill="1" applyBorder="1" applyAlignment="1" applyProtection="1">
      <alignment horizontal="center" vertical="center" wrapText="1" readingOrder="1"/>
      <protection locked="0"/>
    </xf>
    <xf numFmtId="0" fontId="28" fillId="3" borderId="28" xfId="6" applyFont="1" applyFill="1" applyBorder="1" applyAlignment="1" applyProtection="1">
      <alignment vertical="center" wrapText="1" readingOrder="1"/>
      <protection locked="0"/>
    </xf>
    <xf numFmtId="179" fontId="19" fillId="0" borderId="2" xfId="3" applyNumberFormat="1" applyFont="1" applyFill="1" applyBorder="1" applyAlignment="1" applyProtection="1">
      <alignment horizontal="right" vertical="center" wrapText="1" readingOrder="1"/>
      <protection locked="0"/>
    </xf>
    <xf numFmtId="181" fontId="19" fillId="0" borderId="11" xfId="6" applyNumberFormat="1" applyFont="1" applyBorder="1" applyAlignment="1" applyProtection="1">
      <alignment horizontal="right" vertical="center" wrapText="1" readingOrder="1"/>
      <protection locked="0"/>
    </xf>
    <xf numFmtId="0" fontId="0" fillId="0" borderId="32" xfId="0" applyBorder="1"/>
    <xf numFmtId="180" fontId="19" fillId="0" borderId="11" xfId="6" applyNumberFormat="1" applyFont="1" applyBorder="1" applyAlignment="1" applyProtection="1">
      <alignment horizontal="right" vertical="center" wrapText="1" readingOrder="1"/>
      <protection locked="0"/>
    </xf>
    <xf numFmtId="179" fontId="19" fillId="0" borderId="31" xfId="3" applyNumberFormat="1" applyFont="1" applyFill="1" applyBorder="1" applyAlignment="1" applyProtection="1">
      <alignment horizontal="right" vertical="center" wrapText="1" readingOrder="1"/>
      <protection locked="0"/>
    </xf>
    <xf numFmtId="181" fontId="19" fillId="0" borderId="31" xfId="6" applyNumberFormat="1" applyFont="1" applyBorder="1" applyAlignment="1" applyProtection="1">
      <alignment horizontal="right" vertical="center" wrapText="1" readingOrder="1"/>
      <protection locked="0"/>
    </xf>
    <xf numFmtId="180" fontId="19" fillId="0" borderId="31" xfId="6" applyNumberFormat="1" applyFont="1" applyBorder="1" applyAlignment="1" applyProtection="1">
      <alignment horizontal="right" vertical="center" wrapText="1" readingOrder="1"/>
      <protection locked="0"/>
    </xf>
    <xf numFmtId="0" fontId="29" fillId="0" borderId="31" xfId="0" applyFont="1" applyBorder="1"/>
    <xf numFmtId="182" fontId="19" fillId="0" borderId="1" xfId="3" applyNumberFormat="1" applyFont="1" applyFill="1" applyBorder="1" applyAlignment="1" applyProtection="1">
      <alignment horizontal="right" vertical="center" wrapText="1" readingOrder="1"/>
      <protection locked="0"/>
    </xf>
    <xf numFmtId="183" fontId="28" fillId="0" borderId="1" xfId="1" applyNumberFormat="1" applyFont="1" applyFill="1" applyBorder="1"/>
    <xf numFmtId="183" fontId="29" fillId="0" borderId="31" xfId="0" applyNumberFormat="1" applyFont="1" applyBorder="1"/>
    <xf numFmtId="0" fontId="16" fillId="0" borderId="0" xfId="6"/>
    <xf numFmtId="0" fontId="19" fillId="0" borderId="25" xfId="6" applyFont="1" applyBorder="1" applyAlignment="1" applyProtection="1">
      <alignment vertical="center" wrapText="1" readingOrder="1"/>
      <protection locked="0"/>
    </xf>
    <xf numFmtId="181" fontId="19" fillId="0" borderId="25" xfId="6" applyNumberFormat="1" applyFont="1" applyBorder="1" applyAlignment="1" applyProtection="1">
      <alignment vertical="center" wrapText="1" readingOrder="1"/>
      <protection locked="0"/>
    </xf>
    <xf numFmtId="181" fontId="19" fillId="0" borderId="25" xfId="6" applyNumberFormat="1" applyFont="1" applyBorder="1" applyAlignment="1" applyProtection="1">
      <alignment horizontal="right" vertical="center" wrapText="1" readingOrder="1"/>
      <protection locked="0"/>
    </xf>
    <xf numFmtId="0" fontId="19" fillId="0" borderId="6" xfId="6" applyFont="1" applyBorder="1" applyAlignment="1" applyProtection="1">
      <alignment horizontal="left" vertical="center" wrapText="1" readingOrder="1"/>
      <protection locked="0"/>
    </xf>
    <xf numFmtId="0" fontId="27" fillId="0" borderId="28" xfId="6" applyFont="1" applyBorder="1" applyAlignment="1" applyProtection="1">
      <alignment horizontal="center" vertical="center" wrapText="1" readingOrder="1"/>
      <protection locked="0"/>
    </xf>
    <xf numFmtId="0" fontId="27" fillId="0" borderId="28" xfId="6" applyFont="1" applyBorder="1" applyAlignment="1" applyProtection="1">
      <alignment horizontal="right" wrapText="1" readingOrder="1"/>
      <protection locked="0"/>
    </xf>
    <xf numFmtId="0" fontId="27" fillId="0" borderId="28" xfId="6" applyFont="1" applyBorder="1" applyAlignment="1" applyProtection="1">
      <alignment horizontal="right" vertical="center" wrapText="1" readingOrder="1"/>
      <protection locked="0"/>
    </xf>
    <xf numFmtId="0" fontId="27" fillId="0" borderId="19" xfId="6" applyFont="1" applyBorder="1" applyAlignment="1" applyProtection="1">
      <alignment horizontal="center" vertical="center" wrapText="1" readingOrder="1"/>
      <protection locked="0"/>
    </xf>
    <xf numFmtId="181" fontId="27" fillId="0" borderId="25" xfId="6" applyNumberFormat="1" applyFont="1" applyBorder="1" applyAlignment="1" applyProtection="1">
      <alignment horizontal="right" vertical="center" wrapText="1" readingOrder="1"/>
      <protection locked="0"/>
    </xf>
    <xf numFmtId="0" fontId="2" fillId="0" borderId="31" xfId="0" applyFont="1" applyFill="1" applyBorder="1" applyAlignment="1"/>
    <xf numFmtId="0" fontId="1" fillId="0" borderId="31" xfId="7" applyBorder="1" applyAlignment="1">
      <alignment horizontal="left" vertical="center"/>
    </xf>
    <xf numFmtId="184" fontId="1" fillId="0" borderId="31" xfId="7" applyNumberFormat="1" applyBorder="1" applyAlignment="1">
      <alignment horizontal="right" vertical="center"/>
    </xf>
    <xf numFmtId="183" fontId="1" fillId="0" borderId="31" xfId="7" applyNumberFormat="1" applyBorder="1" applyAlignment="1">
      <alignment horizontal="right" vertical="center"/>
    </xf>
    <xf numFmtId="0" fontId="2" fillId="0" borderId="33" xfId="0" applyFont="1" applyFill="1" applyBorder="1" applyAlignment="1"/>
    <xf numFmtId="0" fontId="3" fillId="0" borderId="31" xfId="0" applyNumberFormat="1" applyFont="1" applyFill="1" applyBorder="1" applyAlignment="1" applyProtection="1">
      <alignment horizontal="left" vertical="center" wrapText="1"/>
    </xf>
    <xf numFmtId="176" fontId="3" fillId="0" borderId="31" xfId="0" applyNumberFormat="1" applyFont="1" applyFill="1" applyBorder="1" applyAlignment="1" applyProtection="1">
      <alignment horizontal="center" vertical="center"/>
    </xf>
    <xf numFmtId="0" fontId="3" fillId="0" borderId="31" xfId="0" applyNumberFormat="1" applyFont="1" applyFill="1" applyBorder="1" applyAlignment="1" applyProtection="1">
      <alignment horizontal="center" vertical="center"/>
    </xf>
    <xf numFmtId="177" fontId="3" fillId="0" borderId="31" xfId="0" applyNumberFormat="1" applyFont="1" applyFill="1" applyBorder="1" applyAlignment="1" applyProtection="1">
      <alignment horizontal="right" vertical="center"/>
    </xf>
    <xf numFmtId="0" fontId="23" fillId="0" borderId="31" xfId="0" applyFont="1" applyFill="1" applyBorder="1" applyAlignment="1"/>
    <xf numFmtId="184" fontId="2" fillId="0" borderId="31" xfId="0" applyNumberFormat="1" applyFont="1" applyFill="1" applyBorder="1" applyAlignment="1"/>
    <xf numFmtId="183" fontId="2" fillId="0" borderId="31" xfId="0" applyNumberFormat="1" applyFont="1" applyFill="1" applyBorder="1" applyAlignment="1"/>
    <xf numFmtId="0" fontId="27" fillId="0" borderId="34" xfId="6" applyFont="1" applyBorder="1" applyAlignment="1" applyProtection="1">
      <alignment horizontal="right" vertical="center" wrapText="1" readingOrder="1"/>
      <protection locked="0"/>
    </xf>
    <xf numFmtId="0" fontId="27" fillId="0" borderId="31" xfId="6" applyFont="1" applyBorder="1" applyAlignment="1" applyProtection="1">
      <alignment horizontal="right" vertical="center" wrapText="1" readingOrder="1"/>
      <protection locked="0"/>
    </xf>
    <xf numFmtId="181" fontId="27" fillId="0" borderId="31" xfId="6" applyNumberFormat="1" applyFont="1" applyBorder="1" applyAlignment="1" applyProtection="1">
      <alignment horizontal="right" vertical="center" wrapText="1" readingOrder="1"/>
      <protection locked="0"/>
    </xf>
    <xf numFmtId="0" fontId="4" fillId="2" borderId="0" xfId="0" applyFont="1" applyFill="1" applyAlignment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3" fillId="0" borderId="28" xfId="3" applyFont="1" applyFill="1" applyBorder="1" applyAlignment="1" applyProtection="1">
      <alignment horizontal="center" vertical="center" wrapText="1" readingOrder="1"/>
      <protection locked="0"/>
    </xf>
    <xf numFmtId="0" fontId="3" fillId="0" borderId="29" xfId="3" applyFont="1" applyFill="1" applyBorder="1" applyAlignment="1" applyProtection="1">
      <alignment horizontal="center" vertical="center" wrapText="1" readingOrder="1"/>
      <protection locked="0"/>
    </xf>
    <xf numFmtId="0" fontId="3" fillId="0" borderId="11" xfId="3" applyFont="1" applyFill="1" applyBorder="1" applyAlignment="1" applyProtection="1">
      <alignment horizontal="center" vertical="center" wrapText="1" readingOrder="1"/>
      <protection locked="0"/>
    </xf>
    <xf numFmtId="0" fontId="3" fillId="0" borderId="6" xfId="3" applyFont="1" applyFill="1" applyBorder="1" applyAlignment="1" applyProtection="1">
      <alignment horizontal="center" vertical="center" wrapText="1" readingOrder="1"/>
      <protection locked="0"/>
    </xf>
    <xf numFmtId="0" fontId="3" fillId="0" borderId="4" xfId="3" applyFont="1" applyFill="1" applyBorder="1" applyAlignment="1" applyProtection="1">
      <alignment horizontal="center" vertical="center" wrapText="1" readingOrder="1"/>
      <protection locked="0"/>
    </xf>
    <xf numFmtId="0" fontId="3" fillId="0" borderId="21" xfId="3" applyFont="1" applyFill="1" applyBorder="1" applyAlignment="1" applyProtection="1">
      <alignment horizontal="center" vertical="center" wrapText="1" readingOrder="1"/>
      <protection locked="0"/>
    </xf>
    <xf numFmtId="0" fontId="3" fillId="0" borderId="27" xfId="3" applyFont="1" applyFill="1" applyBorder="1" applyAlignment="1" applyProtection="1">
      <alignment horizontal="center" vertical="center" wrapText="1" readingOrder="1"/>
      <protection locked="0"/>
    </xf>
    <xf numFmtId="0" fontId="3" fillId="0" borderId="19" xfId="3" applyFont="1" applyFill="1" applyBorder="1" applyAlignment="1" applyProtection="1">
      <alignment horizontal="center" vertical="center" wrapText="1" readingOrder="1"/>
      <protection locked="0"/>
    </xf>
    <xf numFmtId="0" fontId="16" fillId="0" borderId="22" xfId="3" applyFont="1" applyFill="1" applyBorder="1" applyAlignment="1" applyProtection="1">
      <alignment vertical="top" wrapText="1"/>
      <protection locked="0"/>
    </xf>
    <xf numFmtId="0" fontId="16" fillId="0" borderId="29" xfId="3" applyFont="1" applyFill="1" applyBorder="1" applyAlignment="1" applyProtection="1">
      <alignment vertical="top" wrapText="1"/>
      <protection locked="0"/>
    </xf>
    <xf numFmtId="0" fontId="3" fillId="0" borderId="22" xfId="3" applyFont="1" applyFill="1" applyBorder="1" applyAlignment="1" applyProtection="1">
      <alignment horizontal="center" vertical="center" wrapText="1" readingOrder="1"/>
      <protection locked="0"/>
    </xf>
    <xf numFmtId="0" fontId="3" fillId="0" borderId="30" xfId="3" applyFont="1" applyFill="1" applyBorder="1" applyAlignment="1" applyProtection="1">
      <alignment horizontal="center" vertical="center" wrapText="1" readingOrder="1"/>
      <protection locked="0"/>
    </xf>
    <xf numFmtId="0" fontId="3" fillId="0" borderId="25" xfId="3" applyFont="1" applyFill="1" applyBorder="1" applyAlignment="1" applyProtection="1">
      <alignment horizontal="center" vertical="center" wrapText="1" readingOrder="1"/>
      <protection locked="0"/>
    </xf>
    <xf numFmtId="0" fontId="16" fillId="0" borderId="20" xfId="3" applyFont="1" applyFill="1" applyBorder="1" applyAlignment="1" applyProtection="1">
      <alignment vertical="top" wrapText="1"/>
      <protection locked="0"/>
    </xf>
    <xf numFmtId="0" fontId="16" fillId="0" borderId="21" xfId="3" applyFont="1" applyFill="1" applyBorder="1" applyAlignment="1" applyProtection="1">
      <alignment vertical="top" wrapText="1"/>
      <protection locked="0"/>
    </xf>
    <xf numFmtId="0" fontId="16" fillId="0" borderId="23" xfId="3" applyFont="1" applyFill="1" applyBorder="1" applyAlignment="1" applyProtection="1">
      <alignment vertical="top" wrapText="1"/>
      <protection locked="0"/>
    </xf>
    <xf numFmtId="0" fontId="16" fillId="0" borderId="0" xfId="3" applyFont="1" applyFill="1" applyBorder="1" applyAlignment="1"/>
    <xf numFmtId="0" fontId="16" fillId="0" borderId="24" xfId="3" applyFont="1" applyFill="1" applyBorder="1" applyAlignment="1" applyProtection="1">
      <alignment vertical="top" wrapText="1"/>
      <protection locked="0"/>
    </xf>
    <xf numFmtId="0" fontId="16" fillId="0" borderId="25" xfId="3" applyFont="1" applyFill="1" applyBorder="1" applyAlignment="1" applyProtection="1">
      <alignment vertical="top" wrapText="1"/>
      <protection locked="0"/>
    </xf>
    <xf numFmtId="0" fontId="16" fillId="0" borderId="26" xfId="3" applyFont="1" applyFill="1" applyBorder="1" applyAlignment="1" applyProtection="1">
      <alignment vertical="top" wrapText="1"/>
      <protection locked="0"/>
    </xf>
    <xf numFmtId="0" fontId="16" fillId="0" borderId="27" xfId="3" applyFont="1" applyFill="1" applyBorder="1" applyAlignment="1" applyProtection="1">
      <alignment vertical="top" wrapText="1"/>
      <protection locked="0"/>
    </xf>
    <xf numFmtId="0" fontId="26" fillId="0" borderId="20" xfId="3" applyFont="1" applyFill="1" applyBorder="1" applyAlignment="1" applyProtection="1">
      <alignment horizontal="center" vertical="center" wrapText="1" readingOrder="1"/>
      <protection locked="0"/>
    </xf>
    <xf numFmtId="0" fontId="0" fillId="0" borderId="26" xfId="0" applyBorder="1" applyAlignment="1">
      <alignment horizontal="center" vertical="center" wrapText="1" readingOrder="1"/>
    </xf>
    <xf numFmtId="0" fontId="17" fillId="0" borderId="7" xfId="1" applyFont="1" applyFill="1" applyBorder="1" applyAlignment="1">
      <alignment horizontal="left" vertical="center" wrapText="1"/>
    </xf>
    <xf numFmtId="0" fontId="17" fillId="0" borderId="13" xfId="1" applyFont="1" applyFill="1" applyBorder="1" applyAlignment="1">
      <alignment horizontal="left" vertical="center" wrapText="1"/>
    </xf>
    <xf numFmtId="0" fontId="17" fillId="0" borderId="14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7" fillId="0" borderId="5" xfId="1" applyFont="1" applyFill="1" applyBorder="1" applyAlignment="1">
      <alignment horizontal="center" vertical="center" wrapText="1"/>
    </xf>
    <xf numFmtId="0" fontId="17" fillId="0" borderId="15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5" xfId="0" applyNumberFormat="1" applyFont="1" applyFill="1" applyBorder="1" applyAlignment="1" applyProtection="1">
      <alignment horizontal="center" vertical="center"/>
    </xf>
    <xf numFmtId="0" fontId="17" fillId="0" borderId="10" xfId="1" applyFont="1" applyFill="1" applyBorder="1" applyAlignment="1">
      <alignment horizontal="center" vertical="center" wrapText="1"/>
    </xf>
    <xf numFmtId="0" fontId="17" fillId="0" borderId="17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</cellXfs>
  <cellStyles count="8">
    <cellStyle name="常规" xfId="0" builtinId="0"/>
    <cellStyle name="常规 16" xfId="2"/>
    <cellStyle name="常规 2" xfId="3"/>
    <cellStyle name="常规 2 11" xfId="1"/>
    <cellStyle name="常规 3" xfId="4"/>
    <cellStyle name="常规 4" xfId="6"/>
    <cellStyle name="常规 5" xfId="5"/>
    <cellStyle name="常规 6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workbookViewId="0">
      <selection activeCell="F7" sqref="F7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/>
      <c r="B1" s="2"/>
      <c r="C1" s="2"/>
    </row>
    <row r="2" spans="1:4" ht="20.25">
      <c r="A2" s="127" t="s">
        <v>0</v>
      </c>
      <c r="B2" s="127"/>
      <c r="C2" s="127"/>
      <c r="D2" s="127"/>
    </row>
    <row r="3" spans="1:4" ht="19.5" customHeight="1">
      <c r="A3" s="3" t="s">
        <v>411</v>
      </c>
      <c r="B3" s="51"/>
      <c r="C3" s="51"/>
      <c r="D3" s="10" t="s">
        <v>1</v>
      </c>
    </row>
    <row r="4" spans="1:4" ht="19.5" customHeight="1">
      <c r="A4" s="128" t="s">
        <v>2</v>
      </c>
      <c r="B4" s="128"/>
      <c r="C4" s="128" t="s">
        <v>3</v>
      </c>
      <c r="D4" s="128"/>
    </row>
    <row r="5" spans="1:4" ht="19.5" customHeight="1">
      <c r="A5" s="128" t="s">
        <v>4</v>
      </c>
      <c r="B5" s="128" t="s">
        <v>5</v>
      </c>
      <c r="C5" s="128" t="s">
        <v>6</v>
      </c>
      <c r="D5" s="128" t="s">
        <v>5</v>
      </c>
    </row>
    <row r="6" spans="1:4" ht="19.5" customHeight="1">
      <c r="A6" s="128"/>
      <c r="B6" s="128"/>
      <c r="C6" s="128"/>
      <c r="D6" s="128"/>
    </row>
    <row r="7" spans="1:4" ht="17.25" customHeight="1">
      <c r="A7" s="64" t="s">
        <v>7</v>
      </c>
      <c r="B7" s="59">
        <v>12542.06</v>
      </c>
      <c r="C7" s="58" t="s">
        <v>8</v>
      </c>
      <c r="D7" s="59"/>
    </row>
    <row r="8" spans="1:4" ht="17.25" customHeight="1">
      <c r="A8" s="60" t="s">
        <v>9</v>
      </c>
      <c r="B8" s="59"/>
      <c r="C8" s="58" t="s">
        <v>10</v>
      </c>
      <c r="D8" s="59"/>
    </row>
    <row r="9" spans="1:4" ht="17.25" customHeight="1">
      <c r="A9" s="60" t="s">
        <v>11</v>
      </c>
      <c r="B9" s="59"/>
      <c r="C9" s="58" t="s">
        <v>12</v>
      </c>
      <c r="D9" s="59"/>
    </row>
    <row r="10" spans="1:4" ht="17.25" customHeight="1">
      <c r="A10" s="60" t="s">
        <v>13</v>
      </c>
      <c r="B10" s="59"/>
      <c r="C10" s="58" t="s">
        <v>14</v>
      </c>
      <c r="D10" s="59"/>
    </row>
    <row r="11" spans="1:4" ht="17.25" customHeight="1">
      <c r="A11" s="60" t="s">
        <v>15</v>
      </c>
      <c r="B11" s="59"/>
      <c r="C11" s="58" t="s">
        <v>16</v>
      </c>
      <c r="D11" s="59"/>
    </row>
    <row r="12" spans="1:4" ht="17.25" customHeight="1">
      <c r="A12" s="60" t="s">
        <v>17</v>
      </c>
      <c r="B12" s="59"/>
      <c r="C12" s="58" t="s">
        <v>18</v>
      </c>
      <c r="D12" s="59"/>
    </row>
    <row r="13" spans="1:4" ht="17.25" customHeight="1">
      <c r="A13" s="60" t="s">
        <v>19</v>
      </c>
      <c r="B13" s="59"/>
      <c r="C13" s="58" t="s">
        <v>20</v>
      </c>
      <c r="D13" s="59"/>
    </row>
    <row r="14" spans="1:4" ht="17.25" customHeight="1">
      <c r="A14" s="7"/>
      <c r="B14" s="59"/>
      <c r="C14" s="58" t="s">
        <v>21</v>
      </c>
      <c r="D14" s="59">
        <v>1093.0999999999999</v>
      </c>
    </row>
    <row r="15" spans="1:4" ht="17.25" customHeight="1">
      <c r="A15" s="7"/>
      <c r="B15" s="59"/>
      <c r="C15" s="58" t="s">
        <v>22</v>
      </c>
      <c r="D15" s="59">
        <v>10608.78</v>
      </c>
    </row>
    <row r="16" spans="1:4" ht="17.25" customHeight="1">
      <c r="A16" s="7"/>
      <c r="B16" s="59"/>
      <c r="C16" s="58" t="s">
        <v>23</v>
      </c>
      <c r="D16" s="59"/>
    </row>
    <row r="17" spans="1:4" ht="17.25" customHeight="1">
      <c r="A17" s="7"/>
      <c r="B17" s="65"/>
      <c r="C17" s="58" t="s">
        <v>24</v>
      </c>
      <c r="D17" s="59"/>
    </row>
    <row r="18" spans="1:4" ht="17.25" customHeight="1">
      <c r="A18" s="7"/>
      <c r="B18" s="66"/>
      <c r="C18" s="58" t="s">
        <v>25</v>
      </c>
      <c r="D18" s="59"/>
    </row>
    <row r="19" spans="1:4" ht="17.25" customHeight="1">
      <c r="A19" s="7"/>
      <c r="B19" s="66"/>
      <c r="C19" s="58" t="s">
        <v>26</v>
      </c>
      <c r="D19" s="59"/>
    </row>
    <row r="20" spans="1:4" ht="17.25" customHeight="1">
      <c r="A20" s="7"/>
      <c r="B20" s="66"/>
      <c r="C20" s="60" t="s">
        <v>27</v>
      </c>
      <c r="D20" s="59"/>
    </row>
    <row r="21" spans="1:4" ht="17.25" customHeight="1">
      <c r="A21" s="67"/>
      <c r="B21" s="66"/>
      <c r="C21" s="60" t="s">
        <v>28</v>
      </c>
      <c r="D21" s="59"/>
    </row>
    <row r="22" spans="1:4" ht="17.25" customHeight="1">
      <c r="A22" s="58"/>
      <c r="B22" s="66"/>
      <c r="C22" s="60" t="s">
        <v>29</v>
      </c>
      <c r="D22" s="59"/>
    </row>
    <row r="23" spans="1:4" ht="17.25" customHeight="1">
      <c r="A23" s="58"/>
      <c r="B23" s="66"/>
      <c r="C23" s="60" t="s">
        <v>30</v>
      </c>
      <c r="D23" s="59"/>
    </row>
    <row r="24" spans="1:4" ht="17.25" customHeight="1">
      <c r="A24" s="58"/>
      <c r="B24" s="66"/>
      <c r="C24" s="60" t="s">
        <v>31</v>
      </c>
      <c r="D24" s="59"/>
    </row>
    <row r="25" spans="1:4" ht="17.25" customHeight="1">
      <c r="A25" s="58"/>
      <c r="B25" s="66"/>
      <c r="C25" s="60" t="s">
        <v>32</v>
      </c>
      <c r="D25" s="59">
        <v>840.18</v>
      </c>
    </row>
    <row r="26" spans="1:4" ht="17.25" customHeight="1">
      <c r="A26" s="58"/>
      <c r="B26" s="66"/>
      <c r="C26" s="60" t="s">
        <v>33</v>
      </c>
      <c r="D26" s="59"/>
    </row>
    <row r="27" spans="1:4" ht="17.25" customHeight="1">
      <c r="A27" s="58"/>
      <c r="B27" s="66"/>
      <c r="C27" s="60" t="s">
        <v>34</v>
      </c>
      <c r="D27" s="59"/>
    </row>
    <row r="28" spans="1:4" ht="17.25" customHeight="1">
      <c r="A28" s="58"/>
      <c r="B28" s="66"/>
      <c r="C28" s="60" t="s">
        <v>35</v>
      </c>
      <c r="D28" s="59"/>
    </row>
    <row r="29" spans="1:4" ht="17.25" customHeight="1">
      <c r="A29" s="58"/>
      <c r="B29" s="66"/>
      <c r="C29" s="60" t="s">
        <v>36</v>
      </c>
      <c r="D29" s="59"/>
    </row>
    <row r="30" spans="1:4" ht="14.25" customHeight="1">
      <c r="A30" s="68" t="s">
        <v>37</v>
      </c>
      <c r="B30" s="69">
        <v>12542.06</v>
      </c>
      <c r="C30" s="31" t="s">
        <v>38</v>
      </c>
      <c r="D30" s="57">
        <f>SUM(D14:D29)</f>
        <v>12542.060000000001</v>
      </c>
    </row>
    <row r="31" spans="1:4" ht="29.25" customHeight="1">
      <c r="A31" s="129"/>
      <c r="B31" s="129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4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12"/>
    <col min="2" max="2" width="25.375" style="12" customWidth="1"/>
    <col min="3" max="5" width="20.625" style="12" customWidth="1"/>
    <col min="6" max="6" width="22" style="12" customWidth="1"/>
    <col min="7" max="7" width="16.5" style="12" customWidth="1"/>
    <col min="8" max="8" width="17.625" style="12" customWidth="1"/>
    <col min="9" max="16384" width="8" style="12"/>
  </cols>
  <sheetData>
    <row r="1" spans="1:8" customFormat="1" ht="13.5">
      <c r="A1" s="13"/>
      <c r="B1" s="14"/>
      <c r="C1" s="14"/>
      <c r="D1" s="14"/>
      <c r="E1" s="14"/>
    </row>
    <row r="2" spans="1:8" ht="20.25">
      <c r="A2" s="127" t="s">
        <v>385</v>
      </c>
      <c r="B2" s="127"/>
      <c r="C2" s="127"/>
      <c r="D2" s="127"/>
      <c r="E2" s="127"/>
      <c r="F2" s="127"/>
      <c r="G2" s="127"/>
      <c r="H2" s="127"/>
    </row>
    <row r="3" spans="1:8" ht="13.5">
      <c r="A3" s="3" t="s">
        <v>412</v>
      </c>
    </row>
    <row r="4" spans="1:8" ht="44.25" customHeight="1">
      <c r="A4" s="15" t="s">
        <v>386</v>
      </c>
      <c r="B4" s="15" t="s">
        <v>387</v>
      </c>
      <c r="C4" s="15" t="s">
        <v>388</v>
      </c>
      <c r="D4" s="15" t="s">
        <v>389</v>
      </c>
      <c r="E4" s="15" t="s">
        <v>390</v>
      </c>
      <c r="F4" s="15" t="s">
        <v>391</v>
      </c>
      <c r="G4" s="15" t="s">
        <v>392</v>
      </c>
      <c r="H4" s="15" t="s">
        <v>393</v>
      </c>
    </row>
    <row r="5" spans="1:8" ht="14.25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</row>
    <row r="6" spans="1:8" ht="33" customHeight="1">
      <c r="A6" s="16" t="s">
        <v>394</v>
      </c>
      <c r="B6" s="16"/>
      <c r="C6" s="16"/>
      <c r="D6" s="16"/>
      <c r="E6" s="15"/>
      <c r="F6" s="15"/>
      <c r="G6" s="15"/>
      <c r="H6" s="15"/>
    </row>
    <row r="7" spans="1:8" ht="24" customHeight="1">
      <c r="A7" s="17" t="s">
        <v>395</v>
      </c>
      <c r="B7" s="17"/>
      <c r="C7" s="17"/>
      <c r="D7" s="17"/>
      <c r="E7" s="15"/>
      <c r="F7" s="15"/>
      <c r="G7" s="15"/>
      <c r="H7" s="15"/>
    </row>
    <row r="8" spans="1:8" ht="24" customHeight="1">
      <c r="A8" s="17" t="s">
        <v>396</v>
      </c>
      <c r="B8" s="17"/>
      <c r="C8" s="17"/>
      <c r="D8" s="17"/>
      <c r="E8" s="15"/>
      <c r="F8" s="15"/>
      <c r="G8" s="15"/>
      <c r="H8" s="15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12"/>
    <col min="2" max="2" width="25.375" style="12" customWidth="1"/>
    <col min="3" max="5" width="20.625" style="12" customWidth="1"/>
    <col min="6" max="6" width="22" style="12" customWidth="1"/>
    <col min="7" max="7" width="16.5" style="12" customWidth="1"/>
    <col min="8" max="8" width="17.625" style="12" customWidth="1"/>
    <col min="9" max="16384" width="8" style="12"/>
  </cols>
  <sheetData>
    <row r="1" spans="1:8" customFormat="1" ht="13.5">
      <c r="A1" s="13"/>
      <c r="B1" s="14"/>
      <c r="C1" s="14"/>
      <c r="D1" s="14"/>
      <c r="E1" s="14"/>
    </row>
    <row r="2" spans="1:8" ht="20.25">
      <c r="A2" s="127" t="s">
        <v>397</v>
      </c>
      <c r="B2" s="127"/>
      <c r="C2" s="127"/>
      <c r="D2" s="127"/>
      <c r="E2" s="127"/>
      <c r="F2" s="127"/>
      <c r="G2" s="127"/>
      <c r="H2" s="127"/>
    </row>
    <row r="3" spans="1:8" ht="13.5">
      <c r="A3" s="3" t="s">
        <v>412</v>
      </c>
    </row>
    <row r="4" spans="1:8" ht="44.25" customHeight="1">
      <c r="A4" s="15" t="s">
        <v>386</v>
      </c>
      <c r="B4" s="15" t="s">
        <v>387</v>
      </c>
      <c r="C4" s="15" t="s">
        <v>388</v>
      </c>
      <c r="D4" s="15" t="s">
        <v>389</v>
      </c>
      <c r="E4" s="15" t="s">
        <v>390</v>
      </c>
      <c r="F4" s="15" t="s">
        <v>391</v>
      </c>
      <c r="G4" s="15" t="s">
        <v>392</v>
      </c>
      <c r="H4" s="15" t="s">
        <v>393</v>
      </c>
    </row>
    <row r="5" spans="1:8" ht="14.25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</row>
    <row r="6" spans="1:8" ht="33" customHeight="1">
      <c r="A6" s="16" t="s">
        <v>394</v>
      </c>
      <c r="B6" s="16"/>
      <c r="C6" s="16"/>
      <c r="D6" s="16"/>
      <c r="E6" s="15"/>
      <c r="F6" s="15"/>
      <c r="G6" s="15"/>
      <c r="H6" s="15"/>
    </row>
    <row r="7" spans="1:8" ht="24" customHeight="1">
      <c r="A7" s="17" t="s">
        <v>395</v>
      </c>
      <c r="B7" s="17"/>
      <c r="C7" s="17"/>
      <c r="D7" s="17"/>
      <c r="E7" s="15"/>
      <c r="F7" s="15"/>
      <c r="G7" s="15"/>
      <c r="H7" s="15"/>
    </row>
    <row r="8" spans="1:8" ht="24" customHeight="1">
      <c r="A8" s="17" t="s">
        <v>396</v>
      </c>
      <c r="B8" s="17"/>
      <c r="C8" s="17"/>
      <c r="D8" s="17"/>
      <c r="E8" s="15"/>
      <c r="F8" s="15"/>
      <c r="G8" s="15"/>
      <c r="H8" s="15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25.375" style="12"/>
    <col min="2" max="2" width="25.375" style="12" customWidth="1"/>
    <col min="3" max="5" width="20.625" style="12" customWidth="1"/>
    <col min="6" max="6" width="22" style="12" customWidth="1"/>
    <col min="7" max="7" width="16.5" style="12" customWidth="1"/>
    <col min="8" max="8" width="17.625" style="12" customWidth="1"/>
    <col min="9" max="16384" width="8" style="12"/>
  </cols>
  <sheetData>
    <row r="1" spans="1:8" customFormat="1" ht="13.5">
      <c r="A1" s="13"/>
      <c r="B1" s="14"/>
      <c r="C1" s="14"/>
      <c r="D1" s="14"/>
      <c r="E1" s="14"/>
    </row>
    <row r="2" spans="1:8" ht="20.25">
      <c r="A2" s="127" t="s">
        <v>398</v>
      </c>
      <c r="B2" s="127"/>
      <c r="C2" s="127"/>
      <c r="D2" s="127"/>
      <c r="E2" s="127"/>
      <c r="F2" s="127"/>
      <c r="G2" s="127"/>
      <c r="H2" s="127"/>
    </row>
    <row r="3" spans="1:8" ht="13.5">
      <c r="A3" s="3" t="s">
        <v>412</v>
      </c>
    </row>
    <row r="4" spans="1:8" ht="44.25" customHeight="1">
      <c r="A4" s="15" t="s">
        <v>386</v>
      </c>
      <c r="B4" s="15" t="s">
        <v>387</v>
      </c>
      <c r="C4" s="15" t="s">
        <v>388</v>
      </c>
      <c r="D4" s="15" t="s">
        <v>389</v>
      </c>
      <c r="E4" s="15" t="s">
        <v>390</v>
      </c>
      <c r="F4" s="15" t="s">
        <v>391</v>
      </c>
      <c r="G4" s="15" t="s">
        <v>392</v>
      </c>
      <c r="H4" s="15" t="s">
        <v>393</v>
      </c>
    </row>
    <row r="5" spans="1:8" ht="21" customHeight="1">
      <c r="A5" s="15">
        <v>1</v>
      </c>
      <c r="B5" s="15">
        <v>2</v>
      </c>
      <c r="C5" s="15">
        <v>3</v>
      </c>
      <c r="D5" s="15">
        <v>4</v>
      </c>
      <c r="E5" s="15">
        <v>5</v>
      </c>
      <c r="F5" s="15">
        <v>6</v>
      </c>
      <c r="G5" s="15">
        <v>7</v>
      </c>
      <c r="H5" s="15">
        <v>8</v>
      </c>
    </row>
    <row r="6" spans="1:8" ht="33" customHeight="1">
      <c r="A6" s="16" t="s">
        <v>394</v>
      </c>
      <c r="B6" s="16"/>
      <c r="C6" s="16"/>
      <c r="D6" s="16"/>
      <c r="E6" s="15"/>
      <c r="F6" s="15"/>
      <c r="G6" s="15"/>
      <c r="H6" s="15"/>
    </row>
    <row r="7" spans="1:8" ht="24" customHeight="1">
      <c r="A7" s="17" t="s">
        <v>399</v>
      </c>
      <c r="B7" s="17"/>
      <c r="C7" s="17"/>
      <c r="D7" s="17"/>
      <c r="E7" s="15"/>
      <c r="F7" s="15"/>
      <c r="G7" s="15"/>
      <c r="H7" s="15"/>
    </row>
    <row r="8" spans="1:8" ht="24" customHeight="1">
      <c r="A8" s="17" t="s">
        <v>400</v>
      </c>
      <c r="B8" s="17"/>
      <c r="C8" s="17"/>
      <c r="D8" s="17"/>
      <c r="E8" s="15"/>
      <c r="F8" s="15"/>
      <c r="G8" s="15"/>
      <c r="H8" s="15"/>
    </row>
  </sheetData>
  <mergeCells count="1">
    <mergeCell ref="A2:H2"/>
  </mergeCells>
  <phoneticPr fontId="24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68"/>
  <sheetViews>
    <sheetView workbookViewId="0">
      <selection activeCell="G23" sqref="G23"/>
    </sheetView>
  </sheetViews>
  <sheetFormatPr defaultColWidth="8" defaultRowHeight="14.25" customHeight="1"/>
  <cols>
    <col min="1" max="1" width="17.625" style="1"/>
    <col min="2" max="2" width="16.5" style="1" customWidth="1"/>
    <col min="3" max="3" width="20" style="1" customWidth="1"/>
    <col min="4" max="4" width="13.375" style="1" customWidth="1"/>
    <col min="5" max="5" width="9" style="1"/>
    <col min="6" max="6" width="9" style="1" customWidth="1"/>
    <col min="7" max="7" width="10.25" style="1" customWidth="1"/>
    <col min="8" max="8" width="14.75" style="1" customWidth="1"/>
    <col min="9" max="10" width="14.875" style="1" customWidth="1"/>
    <col min="11" max="13" width="8.75" style="1" customWidth="1"/>
    <col min="14" max="15" width="10.625" style="1" customWidth="1"/>
    <col min="16" max="16" width="10.75" style="1" customWidth="1"/>
    <col min="17" max="18" width="8.75" style="1" customWidth="1"/>
    <col min="19" max="19" width="15.125" style="1" customWidth="1"/>
    <col min="20" max="20" width="16.125" style="1" customWidth="1"/>
    <col min="21" max="21" width="11.125" style="1" customWidth="1"/>
    <col min="22" max="22" width="9.125" style="1" customWidth="1"/>
    <col min="23" max="16384" width="8" style="1"/>
  </cols>
  <sheetData>
    <row r="1" spans="1:22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9"/>
    </row>
    <row r="2" spans="1:22" ht="27.75" customHeight="1">
      <c r="A2" s="127" t="s">
        <v>401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</row>
    <row r="3" spans="1:22" ht="15" customHeight="1">
      <c r="A3" s="3" t="s">
        <v>412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V3" s="10" t="s">
        <v>40</v>
      </c>
    </row>
    <row r="4" spans="1:22" ht="15.75" customHeight="1">
      <c r="A4" s="178" t="s">
        <v>402</v>
      </c>
      <c r="B4" s="176" t="s">
        <v>403</v>
      </c>
      <c r="C4" s="176" t="s">
        <v>404</v>
      </c>
      <c r="D4" s="176" t="s">
        <v>405</v>
      </c>
      <c r="E4" s="176" t="s">
        <v>406</v>
      </c>
      <c r="F4" s="176" t="s">
        <v>407</v>
      </c>
      <c r="G4" s="178" t="s">
        <v>408</v>
      </c>
      <c r="H4" s="131" t="s">
        <v>144</v>
      </c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</row>
    <row r="5" spans="1:22" ht="17.25" customHeight="1">
      <c r="A5" s="178"/>
      <c r="B5" s="194"/>
      <c r="C5" s="194"/>
      <c r="D5" s="194"/>
      <c r="E5" s="194"/>
      <c r="F5" s="194"/>
      <c r="G5" s="178"/>
      <c r="H5" s="195" t="s">
        <v>97</v>
      </c>
      <c r="I5" s="190" t="s">
        <v>148</v>
      </c>
      <c r="J5" s="191"/>
      <c r="K5" s="191"/>
      <c r="L5" s="191"/>
      <c r="M5" s="191"/>
      <c r="N5" s="191"/>
      <c r="O5" s="191"/>
      <c r="P5" s="192"/>
      <c r="Q5" s="197" t="s">
        <v>409</v>
      </c>
      <c r="R5" s="178" t="s">
        <v>410</v>
      </c>
      <c r="S5" s="193" t="s">
        <v>147</v>
      </c>
      <c r="T5" s="193"/>
      <c r="U5" s="193"/>
      <c r="V5" s="193"/>
    </row>
    <row r="6" spans="1:22" ht="54">
      <c r="A6" s="178"/>
      <c r="B6" s="177"/>
      <c r="C6" s="177"/>
      <c r="D6" s="177"/>
      <c r="E6" s="177"/>
      <c r="F6" s="177"/>
      <c r="G6" s="178"/>
      <c r="H6" s="196"/>
      <c r="I6" s="8" t="s">
        <v>101</v>
      </c>
      <c r="J6" s="8" t="s">
        <v>151</v>
      </c>
      <c r="K6" s="8" t="s">
        <v>152</v>
      </c>
      <c r="L6" s="8" t="s">
        <v>153</v>
      </c>
      <c r="M6" s="8" t="s">
        <v>154</v>
      </c>
      <c r="N6" s="5" t="s">
        <v>155</v>
      </c>
      <c r="O6" s="5" t="s">
        <v>156</v>
      </c>
      <c r="P6" s="5" t="s">
        <v>157</v>
      </c>
      <c r="Q6" s="198"/>
      <c r="R6" s="178"/>
      <c r="S6" s="11" t="s">
        <v>101</v>
      </c>
      <c r="T6" s="11" t="s">
        <v>158</v>
      </c>
      <c r="U6" s="11" t="s">
        <v>159</v>
      </c>
      <c r="V6" s="11" t="s">
        <v>160</v>
      </c>
    </row>
    <row r="7" spans="1:22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</row>
    <row r="8" spans="1:22" ht="18.75" customHeight="1">
      <c r="A8" s="117"/>
      <c r="B8" s="113" t="s">
        <v>526</v>
      </c>
      <c r="C8" s="113" t="s">
        <v>526</v>
      </c>
      <c r="D8" s="113" t="s">
        <v>527</v>
      </c>
      <c r="E8" s="114">
        <v>1</v>
      </c>
      <c r="F8" s="118"/>
      <c r="G8" s="119"/>
      <c r="H8" s="115">
        <v>0.3</v>
      </c>
      <c r="I8" s="115">
        <v>0.3</v>
      </c>
      <c r="J8" s="115">
        <v>0.3</v>
      </c>
      <c r="K8" s="120"/>
      <c r="L8" s="120"/>
      <c r="M8" s="120"/>
      <c r="N8" s="120"/>
      <c r="O8" s="120"/>
      <c r="P8" s="115"/>
      <c r="Q8" s="120"/>
      <c r="R8" s="120"/>
      <c r="S8" s="112"/>
      <c r="T8" s="112"/>
      <c r="U8" s="116"/>
      <c r="V8" s="7"/>
    </row>
    <row r="9" spans="1:22" ht="14.25" customHeight="1">
      <c r="A9" s="112"/>
      <c r="B9" s="113" t="s">
        <v>528</v>
      </c>
      <c r="C9" s="113" t="s">
        <v>528</v>
      </c>
      <c r="D9" s="113" t="s">
        <v>527</v>
      </c>
      <c r="E9" s="114">
        <v>8</v>
      </c>
      <c r="F9" s="112"/>
      <c r="G9" s="112"/>
      <c r="H9" s="115">
        <v>4.3600000000000003</v>
      </c>
      <c r="I9" s="115">
        <v>4.3600000000000003</v>
      </c>
      <c r="J9" s="115">
        <v>4.3600000000000003</v>
      </c>
      <c r="K9" s="112"/>
      <c r="L9" s="112"/>
      <c r="M9" s="112"/>
      <c r="N9" s="112"/>
      <c r="O9" s="112"/>
      <c r="P9" s="115"/>
      <c r="Q9" s="112"/>
      <c r="R9" s="112"/>
      <c r="S9" s="112"/>
      <c r="T9" s="112"/>
      <c r="U9" s="116"/>
      <c r="V9" s="7"/>
    </row>
    <row r="10" spans="1:22" ht="14.25" customHeight="1">
      <c r="A10" s="112"/>
      <c r="B10" s="113" t="s">
        <v>529</v>
      </c>
      <c r="C10" s="113" t="s">
        <v>529</v>
      </c>
      <c r="D10" s="113" t="s">
        <v>530</v>
      </c>
      <c r="E10" s="114">
        <v>1</v>
      </c>
      <c r="F10" s="112"/>
      <c r="G10" s="112"/>
      <c r="H10" s="115">
        <v>0.8</v>
      </c>
      <c r="I10" s="115">
        <v>0.8</v>
      </c>
      <c r="J10" s="115">
        <v>0.8</v>
      </c>
      <c r="K10" s="112"/>
      <c r="L10" s="112"/>
      <c r="M10" s="112"/>
      <c r="N10" s="112"/>
      <c r="O10" s="112"/>
      <c r="P10" s="115"/>
      <c r="Q10" s="112"/>
      <c r="R10" s="112"/>
      <c r="S10" s="112"/>
      <c r="T10" s="112"/>
      <c r="U10" s="116"/>
      <c r="V10" s="7"/>
    </row>
    <row r="11" spans="1:22" ht="14.25" customHeight="1">
      <c r="A11" s="112"/>
      <c r="B11" s="113" t="s">
        <v>531</v>
      </c>
      <c r="C11" s="113" t="s">
        <v>531</v>
      </c>
      <c r="D11" s="113" t="s">
        <v>530</v>
      </c>
      <c r="E11" s="114">
        <v>1</v>
      </c>
      <c r="F11" s="112"/>
      <c r="G11" s="112"/>
      <c r="H11" s="115">
        <v>87.5</v>
      </c>
      <c r="I11" s="115">
        <v>87.5</v>
      </c>
      <c r="J11" s="115">
        <v>87.5</v>
      </c>
      <c r="K11" s="112"/>
      <c r="L11" s="112"/>
      <c r="M11" s="112"/>
      <c r="N11" s="112"/>
      <c r="O11" s="112"/>
      <c r="P11" s="115"/>
      <c r="Q11" s="112"/>
      <c r="R11" s="112"/>
      <c r="S11" s="112"/>
      <c r="T11" s="112"/>
      <c r="U11" s="116"/>
      <c r="V11" s="7"/>
    </row>
    <row r="12" spans="1:22" ht="14.25" customHeight="1">
      <c r="A12" s="112"/>
      <c r="B12" s="113" t="s">
        <v>532</v>
      </c>
      <c r="C12" s="113" t="s">
        <v>532</v>
      </c>
      <c r="D12" s="113" t="s">
        <v>527</v>
      </c>
      <c r="E12" s="114">
        <v>3</v>
      </c>
      <c r="F12" s="112"/>
      <c r="G12" s="112"/>
      <c r="H12" s="115">
        <v>0.83</v>
      </c>
      <c r="I12" s="115">
        <v>0.83</v>
      </c>
      <c r="J12" s="115">
        <v>0.83</v>
      </c>
      <c r="K12" s="112"/>
      <c r="L12" s="112"/>
      <c r="M12" s="112"/>
      <c r="N12" s="112"/>
      <c r="O12" s="112"/>
      <c r="P12" s="115"/>
      <c r="Q12" s="112"/>
      <c r="R12" s="112"/>
      <c r="S12" s="112"/>
      <c r="T12" s="112"/>
      <c r="U12" s="116"/>
      <c r="V12" s="7"/>
    </row>
    <row r="13" spans="1:22" ht="14.25" customHeight="1">
      <c r="A13" s="112"/>
      <c r="B13" s="113" t="s">
        <v>533</v>
      </c>
      <c r="C13" s="113" t="s">
        <v>533</v>
      </c>
      <c r="D13" s="113" t="s">
        <v>534</v>
      </c>
      <c r="E13" s="114">
        <v>50</v>
      </c>
      <c r="F13" s="112"/>
      <c r="G13" s="112"/>
      <c r="H13" s="115">
        <v>5.9</v>
      </c>
      <c r="I13" s="115">
        <v>5.9</v>
      </c>
      <c r="J13" s="115">
        <v>5.9</v>
      </c>
      <c r="K13" s="112"/>
      <c r="L13" s="112"/>
      <c r="M13" s="112"/>
      <c r="N13" s="112"/>
      <c r="O13" s="112"/>
      <c r="P13" s="115"/>
      <c r="Q13" s="112"/>
      <c r="R13" s="112"/>
      <c r="S13" s="112"/>
      <c r="T13" s="112"/>
      <c r="U13" s="116"/>
      <c r="V13" s="7"/>
    </row>
    <row r="14" spans="1:22" ht="14.25" customHeight="1">
      <c r="A14" s="112"/>
      <c r="B14" s="113" t="s">
        <v>535</v>
      </c>
      <c r="C14" s="113" t="s">
        <v>535</v>
      </c>
      <c r="D14" s="113" t="s">
        <v>536</v>
      </c>
      <c r="E14" s="114">
        <v>28</v>
      </c>
      <c r="F14" s="112"/>
      <c r="G14" s="112"/>
      <c r="H14" s="115">
        <v>1.4</v>
      </c>
      <c r="I14" s="115">
        <v>1.4</v>
      </c>
      <c r="J14" s="115">
        <v>1.4</v>
      </c>
      <c r="K14" s="112"/>
      <c r="L14" s="112"/>
      <c r="M14" s="112"/>
      <c r="N14" s="112"/>
      <c r="O14" s="112"/>
      <c r="P14" s="115"/>
      <c r="Q14" s="112"/>
      <c r="R14" s="112"/>
      <c r="S14" s="112"/>
      <c r="T14" s="112"/>
      <c r="U14" s="116"/>
      <c r="V14" s="7"/>
    </row>
    <row r="15" spans="1:22" ht="14.25" customHeight="1">
      <c r="A15" s="112"/>
      <c r="B15" s="113" t="s">
        <v>537</v>
      </c>
      <c r="C15" s="113" t="s">
        <v>537</v>
      </c>
      <c r="D15" s="113" t="s">
        <v>538</v>
      </c>
      <c r="E15" s="114">
        <v>28</v>
      </c>
      <c r="F15" s="112"/>
      <c r="G15" s="112"/>
      <c r="H15" s="115">
        <v>6.02</v>
      </c>
      <c r="I15" s="115">
        <v>6.02</v>
      </c>
      <c r="J15" s="115">
        <v>6.02</v>
      </c>
      <c r="K15" s="112"/>
      <c r="L15" s="112"/>
      <c r="M15" s="112"/>
      <c r="N15" s="112"/>
      <c r="O15" s="112"/>
      <c r="P15" s="115"/>
      <c r="Q15" s="112"/>
      <c r="R15" s="112"/>
      <c r="S15" s="112"/>
      <c r="T15" s="112"/>
      <c r="U15" s="116"/>
      <c r="V15" s="7"/>
    </row>
    <row r="16" spans="1:22" ht="14.25" customHeight="1">
      <c r="A16" s="112"/>
      <c r="B16" s="113" t="s">
        <v>535</v>
      </c>
      <c r="C16" s="113" t="s">
        <v>535</v>
      </c>
      <c r="D16" s="113" t="s">
        <v>530</v>
      </c>
      <c r="E16" s="114">
        <v>1</v>
      </c>
      <c r="F16" s="112"/>
      <c r="G16" s="112"/>
      <c r="H16" s="115">
        <v>23</v>
      </c>
      <c r="I16" s="115">
        <v>23</v>
      </c>
      <c r="J16" s="115">
        <v>23</v>
      </c>
      <c r="K16" s="112"/>
      <c r="L16" s="112"/>
      <c r="M16" s="112"/>
      <c r="N16" s="112"/>
      <c r="O16" s="112"/>
      <c r="P16" s="115"/>
      <c r="Q16" s="112"/>
      <c r="R16" s="112"/>
      <c r="S16" s="112"/>
      <c r="T16" s="112"/>
      <c r="U16" s="116"/>
      <c r="V16" s="7"/>
    </row>
    <row r="17" spans="1:22" ht="14.25" customHeight="1">
      <c r="A17" s="112"/>
      <c r="B17" s="113" t="s">
        <v>528</v>
      </c>
      <c r="C17" s="113" t="s">
        <v>528</v>
      </c>
      <c r="D17" s="113" t="s">
        <v>527</v>
      </c>
      <c r="E17" s="114">
        <v>13</v>
      </c>
      <c r="F17" s="112"/>
      <c r="G17" s="112"/>
      <c r="H17" s="115">
        <v>6.5</v>
      </c>
      <c r="I17" s="115">
        <v>6.5</v>
      </c>
      <c r="J17" s="115">
        <v>6.5</v>
      </c>
      <c r="K17" s="112"/>
      <c r="L17" s="112"/>
      <c r="M17" s="112"/>
      <c r="N17" s="112"/>
      <c r="O17" s="112"/>
      <c r="P17" s="115"/>
      <c r="Q17" s="112"/>
      <c r="R17" s="112"/>
      <c r="S17" s="112"/>
      <c r="T17" s="112"/>
      <c r="U17" s="116"/>
      <c r="V17" s="7"/>
    </row>
    <row r="18" spans="1:22" ht="14.25" customHeight="1">
      <c r="A18" s="112"/>
      <c r="B18" s="113" t="s">
        <v>532</v>
      </c>
      <c r="C18" s="113" t="s">
        <v>532</v>
      </c>
      <c r="D18" s="113" t="s">
        <v>527</v>
      </c>
      <c r="E18" s="114">
        <v>13</v>
      </c>
      <c r="F18" s="112"/>
      <c r="G18" s="112"/>
      <c r="H18" s="115">
        <v>6</v>
      </c>
      <c r="I18" s="115">
        <v>6</v>
      </c>
      <c r="J18" s="115">
        <v>6</v>
      </c>
      <c r="K18" s="112"/>
      <c r="L18" s="112"/>
      <c r="M18" s="112"/>
      <c r="N18" s="112"/>
      <c r="O18" s="112"/>
      <c r="P18" s="115"/>
      <c r="Q18" s="112"/>
      <c r="R18" s="112"/>
      <c r="S18" s="112"/>
      <c r="T18" s="112"/>
      <c r="U18" s="116"/>
      <c r="V18" s="7"/>
    </row>
    <row r="19" spans="1:22" ht="14.25" customHeight="1">
      <c r="A19" s="112"/>
      <c r="B19" s="113" t="s">
        <v>529</v>
      </c>
      <c r="C19" s="113" t="s">
        <v>529</v>
      </c>
      <c r="D19" s="113" t="s">
        <v>530</v>
      </c>
      <c r="E19" s="114">
        <v>1</v>
      </c>
      <c r="F19" s="112"/>
      <c r="G19" s="112"/>
      <c r="H19" s="115">
        <v>3</v>
      </c>
      <c r="I19" s="115">
        <v>3</v>
      </c>
      <c r="J19" s="115">
        <v>3</v>
      </c>
      <c r="K19" s="112"/>
      <c r="L19" s="112"/>
      <c r="M19" s="112"/>
      <c r="N19" s="112"/>
      <c r="O19" s="112"/>
      <c r="P19" s="115"/>
      <c r="Q19" s="112"/>
      <c r="R19" s="112"/>
      <c r="S19" s="112"/>
      <c r="T19" s="112"/>
      <c r="U19" s="112"/>
      <c r="V19" s="112"/>
    </row>
    <row r="20" spans="1:22" ht="14.25" customHeight="1">
      <c r="A20" s="112"/>
      <c r="B20" s="113" t="s">
        <v>539</v>
      </c>
      <c r="C20" s="113" t="s">
        <v>539</v>
      </c>
      <c r="D20" s="113" t="s">
        <v>527</v>
      </c>
      <c r="E20" s="114">
        <v>2</v>
      </c>
      <c r="F20" s="112"/>
      <c r="G20" s="112"/>
      <c r="H20" s="115">
        <v>1</v>
      </c>
      <c r="I20" s="115">
        <v>1</v>
      </c>
      <c r="J20" s="115">
        <v>1</v>
      </c>
      <c r="K20" s="112"/>
      <c r="L20" s="112"/>
      <c r="M20" s="112"/>
      <c r="N20" s="112"/>
      <c r="O20" s="112"/>
      <c r="P20" s="115"/>
      <c r="Q20" s="112"/>
      <c r="R20" s="112"/>
      <c r="S20" s="112"/>
      <c r="T20" s="112"/>
      <c r="U20" s="112"/>
      <c r="V20" s="112"/>
    </row>
    <row r="21" spans="1:22" ht="14.25" customHeight="1">
      <c r="A21" s="112"/>
      <c r="B21" s="113" t="s">
        <v>540</v>
      </c>
      <c r="C21" s="113" t="s">
        <v>540</v>
      </c>
      <c r="D21" s="113" t="s">
        <v>527</v>
      </c>
      <c r="E21" s="114">
        <v>1</v>
      </c>
      <c r="F21" s="112"/>
      <c r="G21" s="112"/>
      <c r="H21" s="115">
        <v>0.5</v>
      </c>
      <c r="I21" s="115">
        <v>0.5</v>
      </c>
      <c r="J21" s="115">
        <v>0.5</v>
      </c>
      <c r="K21" s="112"/>
      <c r="L21" s="112"/>
      <c r="M21" s="112"/>
      <c r="N21" s="112"/>
      <c r="O21" s="112"/>
      <c r="P21" s="115"/>
      <c r="Q21" s="112"/>
      <c r="R21" s="112"/>
      <c r="S21" s="112"/>
      <c r="T21" s="112"/>
      <c r="U21" s="112"/>
      <c r="V21" s="112"/>
    </row>
    <row r="22" spans="1:22" ht="14.25" customHeight="1">
      <c r="A22" s="112"/>
      <c r="B22" s="113" t="s">
        <v>541</v>
      </c>
      <c r="C22" s="113" t="s">
        <v>541</v>
      </c>
      <c r="D22" s="113" t="s">
        <v>538</v>
      </c>
      <c r="E22" s="114">
        <v>1</v>
      </c>
      <c r="F22" s="112"/>
      <c r="G22" s="112"/>
      <c r="H22" s="115">
        <v>5</v>
      </c>
      <c r="I22" s="115">
        <v>5</v>
      </c>
      <c r="J22" s="115">
        <v>5</v>
      </c>
      <c r="K22" s="112"/>
      <c r="L22" s="112"/>
      <c r="M22" s="112"/>
      <c r="N22" s="112"/>
      <c r="O22" s="112"/>
      <c r="P22" s="115"/>
      <c r="Q22" s="112"/>
      <c r="R22" s="112"/>
      <c r="S22" s="112"/>
      <c r="T22" s="112"/>
      <c r="U22" s="112"/>
      <c r="V22" s="112"/>
    </row>
    <row r="23" spans="1:22" ht="14.25" customHeight="1">
      <c r="A23" s="112"/>
      <c r="B23" s="113" t="s">
        <v>528</v>
      </c>
      <c r="C23" s="113" t="s">
        <v>528</v>
      </c>
      <c r="D23" s="113" t="s">
        <v>527</v>
      </c>
      <c r="E23" s="114">
        <v>10</v>
      </c>
      <c r="F23" s="112"/>
      <c r="G23" s="112"/>
      <c r="H23" s="115">
        <v>5</v>
      </c>
      <c r="I23" s="115">
        <v>5</v>
      </c>
      <c r="J23" s="115">
        <v>5</v>
      </c>
      <c r="K23" s="112"/>
      <c r="L23" s="112"/>
      <c r="M23" s="112"/>
      <c r="N23" s="112"/>
      <c r="O23" s="112"/>
      <c r="P23" s="115"/>
      <c r="Q23" s="112"/>
      <c r="R23" s="112"/>
      <c r="S23" s="112"/>
      <c r="T23" s="112"/>
      <c r="U23" s="112"/>
      <c r="V23" s="112"/>
    </row>
    <row r="24" spans="1:22" ht="14.25" customHeight="1">
      <c r="A24" s="112"/>
      <c r="B24" s="113" t="s">
        <v>532</v>
      </c>
      <c r="C24" s="113" t="s">
        <v>532</v>
      </c>
      <c r="D24" s="113" t="s">
        <v>527</v>
      </c>
      <c r="E24" s="114">
        <v>5</v>
      </c>
      <c r="F24" s="112"/>
      <c r="G24" s="112"/>
      <c r="H24" s="115">
        <v>1</v>
      </c>
      <c r="I24" s="115">
        <v>1</v>
      </c>
      <c r="J24" s="115">
        <v>1</v>
      </c>
      <c r="K24" s="112"/>
      <c r="L24" s="112"/>
      <c r="M24" s="112"/>
      <c r="N24" s="112"/>
      <c r="O24" s="112"/>
      <c r="P24" s="115"/>
      <c r="Q24" s="112"/>
      <c r="R24" s="112"/>
      <c r="S24" s="112"/>
      <c r="T24" s="112"/>
      <c r="U24" s="112"/>
      <c r="V24" s="112"/>
    </row>
    <row r="25" spans="1:22" ht="14.25" customHeight="1">
      <c r="A25" s="112"/>
      <c r="B25" s="113" t="s">
        <v>533</v>
      </c>
      <c r="C25" s="113" t="s">
        <v>533</v>
      </c>
      <c r="D25" s="113" t="s">
        <v>536</v>
      </c>
      <c r="E25" s="114">
        <v>5</v>
      </c>
      <c r="F25" s="112"/>
      <c r="G25" s="112"/>
      <c r="H25" s="115">
        <v>1</v>
      </c>
      <c r="I25" s="115">
        <v>1</v>
      </c>
      <c r="J25" s="115">
        <v>1</v>
      </c>
      <c r="K25" s="112"/>
      <c r="L25" s="112"/>
      <c r="M25" s="112"/>
      <c r="N25" s="112"/>
      <c r="O25" s="112"/>
      <c r="P25" s="115"/>
      <c r="Q25" s="112"/>
      <c r="R25" s="112"/>
      <c r="S25" s="112"/>
      <c r="T25" s="112"/>
      <c r="U25" s="112"/>
      <c r="V25" s="112"/>
    </row>
    <row r="26" spans="1:22" ht="14.25" customHeight="1">
      <c r="A26" s="112"/>
      <c r="B26" s="113" t="s">
        <v>529</v>
      </c>
      <c r="C26" s="113" t="s">
        <v>529</v>
      </c>
      <c r="D26" s="113" t="s">
        <v>538</v>
      </c>
      <c r="E26" s="114">
        <v>2</v>
      </c>
      <c r="F26" s="112"/>
      <c r="G26" s="112"/>
      <c r="H26" s="115">
        <v>1.5</v>
      </c>
      <c r="I26" s="115">
        <v>1.5</v>
      </c>
      <c r="J26" s="115">
        <v>1.5</v>
      </c>
      <c r="K26" s="112"/>
      <c r="L26" s="112"/>
      <c r="M26" s="112"/>
      <c r="N26" s="112"/>
      <c r="O26" s="112"/>
      <c r="P26" s="115"/>
      <c r="Q26" s="112"/>
      <c r="R26" s="112"/>
      <c r="S26" s="112"/>
      <c r="T26" s="112"/>
      <c r="U26" s="112"/>
      <c r="V26" s="112"/>
    </row>
    <row r="27" spans="1:22" ht="14.25" customHeight="1">
      <c r="A27" s="112"/>
      <c r="B27" s="113" t="s">
        <v>535</v>
      </c>
      <c r="C27" s="113" t="s">
        <v>535</v>
      </c>
      <c r="D27" s="113" t="s">
        <v>527</v>
      </c>
      <c r="E27" s="114">
        <v>1</v>
      </c>
      <c r="F27" s="112"/>
      <c r="G27" s="112"/>
      <c r="H27" s="115">
        <v>5</v>
      </c>
      <c r="I27" s="115"/>
      <c r="J27" s="115"/>
      <c r="K27" s="112"/>
      <c r="L27" s="112"/>
      <c r="M27" s="112"/>
      <c r="N27" s="112"/>
      <c r="O27" s="112"/>
      <c r="P27" s="115"/>
      <c r="Q27" s="112"/>
      <c r="R27" s="112"/>
      <c r="S27" s="115">
        <v>5</v>
      </c>
      <c r="T27" s="115">
        <v>5</v>
      </c>
      <c r="U27" s="112"/>
      <c r="V27" s="112"/>
    </row>
    <row r="28" spans="1:22" ht="14.25" customHeight="1">
      <c r="A28" s="112"/>
      <c r="B28" s="113" t="s">
        <v>535</v>
      </c>
      <c r="C28" s="113" t="s">
        <v>535</v>
      </c>
      <c r="D28" s="113" t="s">
        <v>527</v>
      </c>
      <c r="E28" s="114">
        <v>1</v>
      </c>
      <c r="F28" s="112"/>
      <c r="G28" s="112"/>
      <c r="H28" s="115">
        <v>2</v>
      </c>
      <c r="I28" s="115"/>
      <c r="J28" s="115"/>
      <c r="K28" s="112"/>
      <c r="L28" s="112"/>
      <c r="M28" s="112"/>
      <c r="N28" s="112"/>
      <c r="O28" s="112"/>
      <c r="P28" s="115"/>
      <c r="Q28" s="112"/>
      <c r="R28" s="112"/>
      <c r="S28" s="115">
        <v>2</v>
      </c>
      <c r="T28" s="115">
        <v>2</v>
      </c>
      <c r="U28" s="112"/>
      <c r="V28" s="112"/>
    </row>
    <row r="29" spans="1:22" ht="14.25" customHeight="1">
      <c r="A29" s="112"/>
      <c r="B29" s="113" t="s">
        <v>535</v>
      </c>
      <c r="C29" s="113" t="s">
        <v>535</v>
      </c>
      <c r="D29" s="113" t="s">
        <v>527</v>
      </c>
      <c r="E29" s="114">
        <v>1</v>
      </c>
      <c r="F29" s="112"/>
      <c r="G29" s="112"/>
      <c r="H29" s="115">
        <v>20</v>
      </c>
      <c r="I29" s="115"/>
      <c r="J29" s="115"/>
      <c r="K29" s="112"/>
      <c r="L29" s="112"/>
      <c r="M29" s="112"/>
      <c r="N29" s="112"/>
      <c r="O29" s="112"/>
      <c r="P29" s="115"/>
      <c r="Q29" s="112"/>
      <c r="R29" s="112"/>
      <c r="S29" s="115">
        <v>20</v>
      </c>
      <c r="T29" s="115">
        <v>20</v>
      </c>
      <c r="U29" s="112"/>
      <c r="V29" s="112"/>
    </row>
    <row r="30" spans="1:22" ht="14.25" customHeight="1">
      <c r="A30" s="112"/>
      <c r="B30" s="113" t="s">
        <v>535</v>
      </c>
      <c r="C30" s="113" t="s">
        <v>535</v>
      </c>
      <c r="D30" s="113" t="s">
        <v>527</v>
      </c>
      <c r="E30" s="114">
        <v>1</v>
      </c>
      <c r="F30" s="112"/>
      <c r="G30" s="112"/>
      <c r="H30" s="115">
        <v>10</v>
      </c>
      <c r="I30" s="115"/>
      <c r="J30" s="115"/>
      <c r="K30" s="112"/>
      <c r="L30" s="112"/>
      <c r="M30" s="112"/>
      <c r="N30" s="112"/>
      <c r="O30" s="112"/>
      <c r="P30" s="115"/>
      <c r="Q30" s="112"/>
      <c r="R30" s="112"/>
      <c r="S30" s="115">
        <v>10</v>
      </c>
      <c r="T30" s="115">
        <v>10</v>
      </c>
      <c r="U30" s="112"/>
      <c r="V30" s="112"/>
    </row>
    <row r="31" spans="1:22" ht="14.25" customHeight="1">
      <c r="A31" s="112"/>
      <c r="B31" s="113" t="s">
        <v>535</v>
      </c>
      <c r="C31" s="113" t="s">
        <v>535</v>
      </c>
      <c r="D31" s="113" t="s">
        <v>542</v>
      </c>
      <c r="E31" s="114">
        <v>20</v>
      </c>
      <c r="F31" s="112"/>
      <c r="G31" s="112"/>
      <c r="H31" s="115">
        <v>2.4</v>
      </c>
      <c r="I31" s="115"/>
      <c r="J31" s="115"/>
      <c r="K31" s="112"/>
      <c r="L31" s="112"/>
      <c r="M31" s="112"/>
      <c r="N31" s="112"/>
      <c r="O31" s="112"/>
      <c r="P31" s="115"/>
      <c r="Q31" s="112"/>
      <c r="R31" s="112"/>
      <c r="S31" s="115">
        <v>2.4</v>
      </c>
      <c r="T31" s="115">
        <v>2.4</v>
      </c>
      <c r="U31" s="112"/>
      <c r="V31" s="112"/>
    </row>
    <row r="32" spans="1:22" ht="14.25" customHeight="1">
      <c r="A32" s="112"/>
      <c r="B32" s="113" t="s">
        <v>535</v>
      </c>
      <c r="C32" s="113" t="s">
        <v>535</v>
      </c>
      <c r="D32" s="113" t="s">
        <v>538</v>
      </c>
      <c r="E32" s="114">
        <v>20</v>
      </c>
      <c r="F32" s="112"/>
      <c r="G32" s="112"/>
      <c r="H32" s="115">
        <v>1</v>
      </c>
      <c r="I32" s="115"/>
      <c r="J32" s="115"/>
      <c r="K32" s="112"/>
      <c r="L32" s="112"/>
      <c r="M32" s="112"/>
      <c r="N32" s="112"/>
      <c r="O32" s="112"/>
      <c r="P32" s="115"/>
      <c r="Q32" s="112"/>
      <c r="R32" s="112"/>
      <c r="S32" s="115">
        <v>1</v>
      </c>
      <c r="T32" s="115">
        <v>1</v>
      </c>
      <c r="U32" s="112"/>
      <c r="V32" s="112"/>
    </row>
    <row r="33" spans="1:22" ht="14.25" customHeight="1">
      <c r="A33" s="112"/>
      <c r="B33" s="113" t="s">
        <v>535</v>
      </c>
      <c r="C33" s="113" t="s">
        <v>535</v>
      </c>
      <c r="D33" s="113" t="s">
        <v>536</v>
      </c>
      <c r="E33" s="114">
        <v>20</v>
      </c>
      <c r="F33" s="112"/>
      <c r="G33" s="112"/>
      <c r="H33" s="115">
        <v>1</v>
      </c>
      <c r="I33" s="115"/>
      <c r="J33" s="115"/>
      <c r="K33" s="112"/>
      <c r="L33" s="112"/>
      <c r="M33" s="112"/>
      <c r="N33" s="112"/>
      <c r="O33" s="112"/>
      <c r="P33" s="115"/>
      <c r="Q33" s="112"/>
      <c r="R33" s="112"/>
      <c r="S33" s="115">
        <v>1</v>
      </c>
      <c r="T33" s="115">
        <v>1</v>
      </c>
      <c r="U33" s="112"/>
      <c r="V33" s="112"/>
    </row>
    <row r="34" spans="1:22" ht="14.25" customHeight="1">
      <c r="A34" s="112"/>
      <c r="B34" s="113" t="s">
        <v>535</v>
      </c>
      <c r="C34" s="113" t="s">
        <v>535</v>
      </c>
      <c r="D34" s="113" t="s">
        <v>527</v>
      </c>
      <c r="E34" s="114">
        <v>1</v>
      </c>
      <c r="F34" s="112"/>
      <c r="G34" s="112"/>
      <c r="H34" s="115">
        <v>2.4</v>
      </c>
      <c r="I34" s="115"/>
      <c r="J34" s="115"/>
      <c r="K34" s="112"/>
      <c r="L34" s="112"/>
      <c r="M34" s="112"/>
      <c r="N34" s="112"/>
      <c r="O34" s="112"/>
      <c r="P34" s="115"/>
      <c r="Q34" s="112"/>
      <c r="R34" s="112"/>
      <c r="S34" s="115">
        <v>2.4</v>
      </c>
      <c r="T34" s="115">
        <v>2.4</v>
      </c>
      <c r="U34" s="112"/>
      <c r="V34" s="112"/>
    </row>
    <row r="35" spans="1:22" ht="14.25" customHeight="1">
      <c r="A35" s="112"/>
      <c r="B35" s="113" t="s">
        <v>535</v>
      </c>
      <c r="C35" s="113" t="s">
        <v>535</v>
      </c>
      <c r="D35" s="113" t="s">
        <v>527</v>
      </c>
      <c r="E35" s="114">
        <v>1</v>
      </c>
      <c r="F35" s="112"/>
      <c r="G35" s="112"/>
      <c r="H35" s="115">
        <v>3</v>
      </c>
      <c r="I35" s="115"/>
      <c r="J35" s="115"/>
      <c r="K35" s="112"/>
      <c r="L35" s="112"/>
      <c r="M35" s="112"/>
      <c r="N35" s="112"/>
      <c r="O35" s="112"/>
      <c r="P35" s="115"/>
      <c r="Q35" s="112"/>
      <c r="R35" s="112"/>
      <c r="S35" s="115">
        <v>3</v>
      </c>
      <c r="T35" s="115">
        <v>3</v>
      </c>
      <c r="U35" s="112"/>
      <c r="V35" s="112"/>
    </row>
    <row r="36" spans="1:22" ht="14.25" customHeight="1">
      <c r="A36" s="112"/>
      <c r="B36" s="113" t="s">
        <v>528</v>
      </c>
      <c r="C36" s="113" t="s">
        <v>528</v>
      </c>
      <c r="D36" s="113" t="s">
        <v>527</v>
      </c>
      <c r="E36" s="114">
        <v>20</v>
      </c>
      <c r="F36" s="112"/>
      <c r="G36" s="112"/>
      <c r="H36" s="115">
        <v>10</v>
      </c>
      <c r="I36" s="115"/>
      <c r="J36" s="115"/>
      <c r="K36" s="112"/>
      <c r="L36" s="112"/>
      <c r="M36" s="112"/>
      <c r="N36" s="112"/>
      <c r="O36" s="112"/>
      <c r="P36" s="115"/>
      <c r="Q36" s="112"/>
      <c r="R36" s="112"/>
      <c r="S36" s="115">
        <v>10</v>
      </c>
      <c r="T36" s="115">
        <v>10</v>
      </c>
      <c r="U36" s="112"/>
      <c r="V36" s="112"/>
    </row>
    <row r="37" spans="1:22" ht="14.25" customHeight="1">
      <c r="A37" s="112"/>
      <c r="B37" s="113" t="s">
        <v>529</v>
      </c>
      <c r="C37" s="113" t="s">
        <v>529</v>
      </c>
      <c r="D37" s="113" t="s">
        <v>538</v>
      </c>
      <c r="E37" s="114">
        <v>20</v>
      </c>
      <c r="F37" s="112"/>
      <c r="G37" s="112"/>
      <c r="H37" s="115">
        <v>6</v>
      </c>
      <c r="I37" s="115"/>
      <c r="J37" s="115"/>
      <c r="K37" s="112"/>
      <c r="L37" s="112"/>
      <c r="M37" s="112"/>
      <c r="N37" s="112"/>
      <c r="O37" s="112"/>
      <c r="P37" s="115"/>
      <c r="Q37" s="112"/>
      <c r="R37" s="112"/>
      <c r="S37" s="115">
        <v>6</v>
      </c>
      <c r="T37" s="115">
        <v>6</v>
      </c>
      <c r="U37" s="112"/>
      <c r="V37" s="112"/>
    </row>
    <row r="38" spans="1:22" ht="14.25" customHeight="1">
      <c r="A38" s="112"/>
      <c r="B38" s="113" t="s">
        <v>532</v>
      </c>
      <c r="C38" s="113" t="s">
        <v>532</v>
      </c>
      <c r="D38" s="113" t="s">
        <v>527</v>
      </c>
      <c r="E38" s="114">
        <v>10</v>
      </c>
      <c r="F38" s="112"/>
      <c r="G38" s="112"/>
      <c r="H38" s="115">
        <v>3</v>
      </c>
      <c r="I38" s="115"/>
      <c r="J38" s="115"/>
      <c r="K38" s="112"/>
      <c r="L38" s="112"/>
      <c r="M38" s="112"/>
      <c r="N38" s="112"/>
      <c r="O38" s="112"/>
      <c r="P38" s="115"/>
      <c r="Q38" s="112"/>
      <c r="R38" s="112"/>
      <c r="S38" s="115">
        <v>3</v>
      </c>
      <c r="T38" s="115">
        <v>3</v>
      </c>
      <c r="U38" s="112"/>
      <c r="V38" s="112"/>
    </row>
    <row r="39" spans="1:22" ht="14.25" customHeight="1">
      <c r="A39" s="112"/>
      <c r="B39" s="113" t="s">
        <v>543</v>
      </c>
      <c r="C39" s="113" t="s">
        <v>543</v>
      </c>
      <c r="D39" s="113" t="s">
        <v>527</v>
      </c>
      <c r="E39" s="114">
        <v>1</v>
      </c>
      <c r="F39" s="112"/>
      <c r="G39" s="112"/>
      <c r="H39" s="115">
        <v>2</v>
      </c>
      <c r="I39" s="115"/>
      <c r="J39" s="115"/>
      <c r="K39" s="112"/>
      <c r="L39" s="112"/>
      <c r="M39" s="112"/>
      <c r="N39" s="112"/>
      <c r="O39" s="112"/>
      <c r="P39" s="115"/>
      <c r="Q39" s="112"/>
      <c r="R39" s="112"/>
      <c r="S39" s="115">
        <v>2</v>
      </c>
      <c r="T39" s="115">
        <v>2</v>
      </c>
      <c r="U39" s="112"/>
      <c r="V39" s="112"/>
    </row>
    <row r="40" spans="1:22" ht="14.25" customHeight="1">
      <c r="A40" s="112"/>
      <c r="B40" s="113" t="s">
        <v>529</v>
      </c>
      <c r="C40" s="113" t="s">
        <v>529</v>
      </c>
      <c r="D40" s="113" t="s">
        <v>536</v>
      </c>
      <c r="E40" s="114">
        <v>20</v>
      </c>
      <c r="F40" s="112"/>
      <c r="G40" s="112"/>
      <c r="H40" s="115">
        <v>5.85</v>
      </c>
      <c r="I40" s="115"/>
      <c r="J40" s="115"/>
      <c r="K40" s="112"/>
      <c r="L40" s="112"/>
      <c r="M40" s="112"/>
      <c r="N40" s="112"/>
      <c r="O40" s="112"/>
      <c r="P40" s="115"/>
      <c r="Q40" s="112"/>
      <c r="R40" s="112"/>
      <c r="S40" s="115">
        <v>5.85</v>
      </c>
      <c r="T40" s="115">
        <v>5.85</v>
      </c>
      <c r="U40" s="112"/>
      <c r="V40" s="112"/>
    </row>
    <row r="41" spans="1:22" ht="14.25" customHeight="1">
      <c r="A41" s="112"/>
      <c r="B41" s="113" t="s">
        <v>544</v>
      </c>
      <c r="C41" s="113" t="s">
        <v>544</v>
      </c>
      <c r="D41" s="113" t="s">
        <v>527</v>
      </c>
      <c r="E41" s="114">
        <v>1</v>
      </c>
      <c r="F41" s="112"/>
      <c r="G41" s="112"/>
      <c r="H41" s="115">
        <v>2</v>
      </c>
      <c r="I41" s="115"/>
      <c r="J41" s="115"/>
      <c r="K41" s="112"/>
      <c r="L41" s="112"/>
      <c r="M41" s="112"/>
      <c r="N41" s="112"/>
      <c r="O41" s="112"/>
      <c r="P41" s="115"/>
      <c r="Q41" s="112"/>
      <c r="R41" s="112"/>
      <c r="S41" s="115">
        <v>2</v>
      </c>
      <c r="T41" s="115">
        <v>2</v>
      </c>
      <c r="U41" s="112"/>
      <c r="V41" s="112"/>
    </row>
    <row r="42" spans="1:22" ht="14.25" customHeight="1">
      <c r="A42" s="112"/>
      <c r="B42" s="113" t="s">
        <v>535</v>
      </c>
      <c r="C42" s="113" t="s">
        <v>535</v>
      </c>
      <c r="D42" s="113" t="s">
        <v>530</v>
      </c>
      <c r="E42" s="114">
        <v>5</v>
      </c>
      <c r="F42" s="112"/>
      <c r="G42" s="112"/>
      <c r="H42" s="115">
        <v>353.6</v>
      </c>
      <c r="I42" s="115"/>
      <c r="J42" s="115"/>
      <c r="K42" s="112"/>
      <c r="L42" s="112"/>
      <c r="M42" s="112"/>
      <c r="N42" s="112"/>
      <c r="O42" s="112"/>
      <c r="P42" s="115"/>
      <c r="Q42" s="112"/>
      <c r="R42" s="112"/>
      <c r="S42" s="115">
        <v>353.6</v>
      </c>
      <c r="T42" s="115">
        <v>353.6</v>
      </c>
      <c r="U42" s="112"/>
      <c r="V42" s="112"/>
    </row>
    <row r="43" spans="1:22" ht="14.25" customHeight="1">
      <c r="A43" s="112"/>
      <c r="B43" s="113" t="s">
        <v>545</v>
      </c>
      <c r="C43" s="113" t="s">
        <v>545</v>
      </c>
      <c r="D43" s="113" t="s">
        <v>546</v>
      </c>
      <c r="E43" s="114">
        <v>1</v>
      </c>
      <c r="F43" s="112"/>
      <c r="G43" s="112"/>
      <c r="H43" s="115">
        <v>80</v>
      </c>
      <c r="I43" s="115"/>
      <c r="J43" s="115"/>
      <c r="K43" s="112"/>
      <c r="L43" s="112"/>
      <c r="M43" s="112"/>
      <c r="N43" s="112"/>
      <c r="O43" s="112"/>
      <c r="P43" s="115"/>
      <c r="Q43" s="112"/>
      <c r="R43" s="112"/>
      <c r="S43" s="115">
        <v>80</v>
      </c>
      <c r="T43" s="115">
        <v>80</v>
      </c>
      <c r="U43" s="112"/>
      <c r="V43" s="112"/>
    </row>
    <row r="44" spans="1:22" ht="14.25" customHeight="1">
      <c r="A44" s="112"/>
      <c r="B44" s="113" t="s">
        <v>529</v>
      </c>
      <c r="C44" s="113" t="s">
        <v>529</v>
      </c>
      <c r="D44" s="113" t="s">
        <v>538</v>
      </c>
      <c r="E44" s="114">
        <v>20</v>
      </c>
      <c r="F44" s="112"/>
      <c r="G44" s="112"/>
      <c r="H44" s="115">
        <v>4</v>
      </c>
      <c r="I44" s="115">
        <v>4</v>
      </c>
      <c r="J44" s="115"/>
      <c r="K44" s="112"/>
      <c r="L44" s="112"/>
      <c r="M44" s="112"/>
      <c r="N44" s="112"/>
      <c r="O44" s="112"/>
      <c r="P44" s="115">
        <v>4</v>
      </c>
      <c r="Q44" s="112"/>
      <c r="R44" s="112"/>
      <c r="S44" s="112"/>
      <c r="T44" s="112"/>
      <c r="U44" s="112"/>
      <c r="V44" s="112"/>
    </row>
    <row r="45" spans="1:22" ht="14.25" customHeight="1">
      <c r="A45" s="112"/>
      <c r="B45" s="113" t="s">
        <v>533</v>
      </c>
      <c r="C45" s="113" t="s">
        <v>533</v>
      </c>
      <c r="D45" s="113" t="s">
        <v>536</v>
      </c>
      <c r="E45" s="114">
        <v>10</v>
      </c>
      <c r="F45" s="112"/>
      <c r="G45" s="112"/>
      <c r="H45" s="115">
        <v>1</v>
      </c>
      <c r="I45" s="115">
        <v>1</v>
      </c>
      <c r="J45" s="115"/>
      <c r="K45" s="112"/>
      <c r="L45" s="112"/>
      <c r="M45" s="112"/>
      <c r="N45" s="112"/>
      <c r="O45" s="112"/>
      <c r="P45" s="115">
        <v>1</v>
      </c>
      <c r="Q45" s="112"/>
      <c r="R45" s="112"/>
      <c r="S45" s="112"/>
      <c r="T45" s="112"/>
      <c r="U45" s="112"/>
      <c r="V45" s="112"/>
    </row>
    <row r="46" spans="1:22" ht="14.25" customHeight="1">
      <c r="A46" s="112"/>
      <c r="B46" s="113" t="s">
        <v>544</v>
      </c>
      <c r="C46" s="113" t="s">
        <v>544</v>
      </c>
      <c r="D46" s="113" t="s">
        <v>527</v>
      </c>
      <c r="E46" s="114">
        <v>5</v>
      </c>
      <c r="F46" s="112"/>
      <c r="G46" s="112"/>
      <c r="H46" s="115">
        <v>2.5</v>
      </c>
      <c r="I46" s="115">
        <v>2.5</v>
      </c>
      <c r="J46" s="115"/>
      <c r="K46" s="112"/>
      <c r="L46" s="112"/>
      <c r="M46" s="112"/>
      <c r="N46" s="112"/>
      <c r="O46" s="112"/>
      <c r="P46" s="115">
        <v>2.5</v>
      </c>
      <c r="Q46" s="112"/>
      <c r="R46" s="112"/>
      <c r="S46" s="112"/>
      <c r="T46" s="112"/>
      <c r="U46" s="112"/>
      <c r="V46" s="112"/>
    </row>
    <row r="47" spans="1:22" ht="14.25" customHeight="1">
      <c r="A47" s="112"/>
      <c r="B47" s="113" t="s">
        <v>529</v>
      </c>
      <c r="C47" s="113" t="s">
        <v>529</v>
      </c>
      <c r="D47" s="113" t="s">
        <v>536</v>
      </c>
      <c r="E47" s="114">
        <v>40</v>
      </c>
      <c r="F47" s="112"/>
      <c r="G47" s="112"/>
      <c r="H47" s="115">
        <v>4</v>
      </c>
      <c r="I47" s="115">
        <v>4</v>
      </c>
      <c r="J47" s="115"/>
      <c r="K47" s="112"/>
      <c r="L47" s="112"/>
      <c r="M47" s="112"/>
      <c r="N47" s="112"/>
      <c r="O47" s="112"/>
      <c r="P47" s="115">
        <v>4</v>
      </c>
      <c r="Q47" s="112"/>
      <c r="R47" s="112"/>
      <c r="S47" s="112"/>
      <c r="T47" s="112"/>
      <c r="U47" s="112"/>
      <c r="V47" s="112"/>
    </row>
    <row r="48" spans="1:22" ht="14.25" customHeight="1">
      <c r="A48" s="112"/>
      <c r="B48" s="113" t="s">
        <v>547</v>
      </c>
      <c r="C48" s="113" t="s">
        <v>547</v>
      </c>
      <c r="D48" s="113" t="s">
        <v>538</v>
      </c>
      <c r="E48" s="114">
        <v>28</v>
      </c>
      <c r="F48" s="112"/>
      <c r="G48" s="112"/>
      <c r="H48" s="115">
        <v>8</v>
      </c>
      <c r="I48" s="115">
        <v>8</v>
      </c>
      <c r="J48" s="115"/>
      <c r="K48" s="112"/>
      <c r="L48" s="112"/>
      <c r="M48" s="112"/>
      <c r="N48" s="112"/>
      <c r="O48" s="112"/>
      <c r="P48" s="115">
        <v>8</v>
      </c>
      <c r="Q48" s="112"/>
      <c r="R48" s="112"/>
      <c r="S48" s="112"/>
      <c r="T48" s="112"/>
      <c r="U48" s="112"/>
      <c r="V48" s="112"/>
    </row>
    <row r="49" spans="1:22" ht="14.25" customHeight="1">
      <c r="A49" s="112"/>
      <c r="B49" s="113" t="s">
        <v>548</v>
      </c>
      <c r="C49" s="113" t="s">
        <v>548</v>
      </c>
      <c r="D49" s="113" t="s">
        <v>527</v>
      </c>
      <c r="E49" s="114">
        <v>5</v>
      </c>
      <c r="F49" s="112"/>
      <c r="G49" s="112"/>
      <c r="H49" s="115">
        <v>2</v>
      </c>
      <c r="I49" s="115">
        <v>2</v>
      </c>
      <c r="J49" s="115"/>
      <c r="K49" s="112"/>
      <c r="L49" s="112"/>
      <c r="M49" s="112"/>
      <c r="N49" s="112"/>
      <c r="O49" s="112"/>
      <c r="P49" s="115">
        <v>2</v>
      </c>
      <c r="Q49" s="112"/>
      <c r="R49" s="112"/>
      <c r="S49" s="112"/>
      <c r="T49" s="112"/>
      <c r="U49" s="112"/>
      <c r="V49" s="112"/>
    </row>
    <row r="50" spans="1:22" ht="14.25" customHeight="1">
      <c r="A50" s="112"/>
      <c r="B50" s="113" t="s">
        <v>549</v>
      </c>
      <c r="C50" s="113" t="s">
        <v>549</v>
      </c>
      <c r="D50" s="113" t="s">
        <v>550</v>
      </c>
      <c r="E50" s="114">
        <v>1</v>
      </c>
      <c r="F50" s="112"/>
      <c r="G50" s="112"/>
      <c r="H50" s="115">
        <v>3</v>
      </c>
      <c r="I50" s="115">
        <v>3</v>
      </c>
      <c r="J50" s="115">
        <v>3</v>
      </c>
      <c r="K50" s="112"/>
      <c r="L50" s="112"/>
      <c r="M50" s="112"/>
      <c r="N50" s="112"/>
      <c r="O50" s="112"/>
      <c r="P50" s="115"/>
      <c r="Q50" s="112"/>
      <c r="R50" s="112"/>
      <c r="S50" s="112"/>
      <c r="T50" s="112"/>
      <c r="U50" s="112"/>
      <c r="V50" s="112"/>
    </row>
    <row r="51" spans="1:22" ht="14.25" customHeight="1">
      <c r="A51" s="112"/>
      <c r="B51" s="113" t="s">
        <v>551</v>
      </c>
      <c r="C51" s="113" t="s">
        <v>551</v>
      </c>
      <c r="D51" s="113" t="s">
        <v>527</v>
      </c>
      <c r="E51" s="114">
        <v>13</v>
      </c>
      <c r="F51" s="112"/>
      <c r="G51" s="112"/>
      <c r="H51" s="115">
        <v>55.38</v>
      </c>
      <c r="I51" s="115">
        <v>55.38</v>
      </c>
      <c r="J51" s="115">
        <v>55.38</v>
      </c>
      <c r="K51" s="112"/>
      <c r="L51" s="112"/>
      <c r="M51" s="112"/>
      <c r="N51" s="112"/>
      <c r="O51" s="112"/>
      <c r="P51" s="115"/>
      <c r="Q51" s="112"/>
      <c r="R51" s="112"/>
      <c r="S51" s="112"/>
      <c r="T51" s="112"/>
      <c r="U51" s="112"/>
      <c r="V51" s="112"/>
    </row>
    <row r="52" spans="1:22" ht="14.25" customHeight="1">
      <c r="A52" s="112"/>
      <c r="B52" s="113" t="s">
        <v>532</v>
      </c>
      <c r="C52" s="113" t="s">
        <v>532</v>
      </c>
      <c r="D52" s="113" t="s">
        <v>527</v>
      </c>
      <c r="E52" s="114">
        <v>3</v>
      </c>
      <c r="F52" s="112"/>
      <c r="G52" s="112"/>
      <c r="H52" s="115">
        <v>0.6</v>
      </c>
      <c r="I52" s="115">
        <v>0.6</v>
      </c>
      <c r="J52" s="115">
        <v>0.6</v>
      </c>
      <c r="K52" s="112"/>
      <c r="L52" s="112"/>
      <c r="M52" s="112"/>
      <c r="N52" s="112"/>
      <c r="O52" s="112"/>
      <c r="P52" s="115"/>
      <c r="Q52" s="112"/>
      <c r="R52" s="112"/>
      <c r="S52" s="112"/>
      <c r="T52" s="112"/>
      <c r="U52" s="112"/>
      <c r="V52" s="112"/>
    </row>
    <row r="53" spans="1:22" ht="14.25" customHeight="1">
      <c r="A53" s="112"/>
      <c r="B53" s="113" t="s">
        <v>548</v>
      </c>
      <c r="C53" s="113" t="s">
        <v>548</v>
      </c>
      <c r="D53" s="113" t="s">
        <v>527</v>
      </c>
      <c r="E53" s="114">
        <v>1</v>
      </c>
      <c r="F53" s="112"/>
      <c r="G53" s="112"/>
      <c r="H53" s="115">
        <v>4</v>
      </c>
      <c r="I53" s="115">
        <v>4</v>
      </c>
      <c r="J53" s="115">
        <v>4</v>
      </c>
      <c r="K53" s="112"/>
      <c r="L53" s="112"/>
      <c r="M53" s="112"/>
      <c r="N53" s="112"/>
      <c r="O53" s="112"/>
      <c r="P53" s="115"/>
      <c r="Q53" s="112"/>
      <c r="R53" s="112"/>
      <c r="S53" s="112"/>
      <c r="T53" s="112"/>
      <c r="U53" s="112"/>
      <c r="V53" s="112"/>
    </row>
    <row r="54" spans="1:22" ht="14.25" customHeight="1">
      <c r="A54" s="112"/>
      <c r="B54" s="113" t="s">
        <v>529</v>
      </c>
      <c r="C54" s="113" t="s">
        <v>529</v>
      </c>
      <c r="D54" s="113" t="s">
        <v>530</v>
      </c>
      <c r="E54" s="114">
        <v>1</v>
      </c>
      <c r="F54" s="112"/>
      <c r="G54" s="112"/>
      <c r="H54" s="115">
        <v>0.86</v>
      </c>
      <c r="I54" s="115">
        <v>0.86</v>
      </c>
      <c r="J54" s="115">
        <v>0.86</v>
      </c>
      <c r="K54" s="112"/>
      <c r="L54" s="112"/>
      <c r="M54" s="112"/>
      <c r="N54" s="112"/>
      <c r="O54" s="112"/>
      <c r="P54" s="115"/>
      <c r="Q54" s="112"/>
      <c r="R54" s="112"/>
      <c r="S54" s="112"/>
      <c r="T54" s="112"/>
      <c r="U54" s="112"/>
      <c r="V54" s="112"/>
    </row>
    <row r="55" spans="1:22" ht="14.25" customHeight="1">
      <c r="A55" s="112"/>
      <c r="B55" s="113" t="s">
        <v>533</v>
      </c>
      <c r="C55" s="113" t="s">
        <v>533</v>
      </c>
      <c r="D55" s="113" t="s">
        <v>536</v>
      </c>
      <c r="E55" s="114">
        <v>1</v>
      </c>
      <c r="F55" s="112"/>
      <c r="G55" s="112"/>
      <c r="H55" s="115">
        <v>0.3</v>
      </c>
      <c r="I55" s="115">
        <v>0.3</v>
      </c>
      <c r="J55" s="115">
        <v>0.3</v>
      </c>
      <c r="K55" s="112"/>
      <c r="L55" s="112"/>
      <c r="M55" s="112"/>
      <c r="N55" s="112"/>
      <c r="O55" s="112"/>
      <c r="P55" s="115"/>
      <c r="Q55" s="112"/>
      <c r="R55" s="112"/>
      <c r="S55" s="112"/>
      <c r="T55" s="112"/>
      <c r="U55" s="112"/>
      <c r="V55" s="112"/>
    </row>
    <row r="56" spans="1:22" ht="14.25" customHeight="1">
      <c r="A56" s="112"/>
      <c r="B56" s="113" t="s">
        <v>528</v>
      </c>
      <c r="C56" s="113" t="s">
        <v>528</v>
      </c>
      <c r="D56" s="113" t="s">
        <v>527</v>
      </c>
      <c r="E56" s="114">
        <v>2</v>
      </c>
      <c r="F56" s="112"/>
      <c r="G56" s="112"/>
      <c r="H56" s="115">
        <v>1</v>
      </c>
      <c r="I56" s="115">
        <v>1</v>
      </c>
      <c r="J56" s="115">
        <v>1</v>
      </c>
      <c r="K56" s="112"/>
      <c r="L56" s="112"/>
      <c r="M56" s="112"/>
      <c r="N56" s="112"/>
      <c r="O56" s="112"/>
      <c r="P56" s="115"/>
      <c r="Q56" s="112"/>
      <c r="R56" s="112"/>
      <c r="S56" s="112"/>
      <c r="T56" s="112"/>
      <c r="U56" s="112"/>
      <c r="V56" s="112"/>
    </row>
    <row r="57" spans="1:22" ht="14.25" customHeight="1">
      <c r="A57" s="112"/>
      <c r="B57" s="113" t="s">
        <v>552</v>
      </c>
      <c r="C57" s="113" t="s">
        <v>552</v>
      </c>
      <c r="D57" s="113" t="s">
        <v>536</v>
      </c>
      <c r="E57" s="114">
        <v>3</v>
      </c>
      <c r="F57" s="112"/>
      <c r="G57" s="112"/>
      <c r="H57" s="115">
        <v>0.24</v>
      </c>
      <c r="I57" s="115">
        <v>0.24</v>
      </c>
      <c r="J57" s="115">
        <v>0.24</v>
      </c>
      <c r="K57" s="112"/>
      <c r="L57" s="112"/>
      <c r="M57" s="112"/>
      <c r="N57" s="112"/>
      <c r="O57" s="112"/>
      <c r="P57" s="115"/>
      <c r="Q57" s="112"/>
      <c r="R57" s="112"/>
      <c r="S57" s="112"/>
      <c r="T57" s="112"/>
      <c r="U57" s="112"/>
      <c r="V57" s="112"/>
    </row>
    <row r="58" spans="1:22" ht="14.25" customHeight="1">
      <c r="A58" s="112"/>
      <c r="B58" s="113" t="s">
        <v>535</v>
      </c>
      <c r="C58" s="113" t="s">
        <v>535</v>
      </c>
      <c r="D58" s="113" t="s">
        <v>550</v>
      </c>
      <c r="E58" s="114">
        <v>105</v>
      </c>
      <c r="F58" s="112"/>
      <c r="G58" s="112"/>
      <c r="H58" s="115">
        <v>2119.35</v>
      </c>
      <c r="I58" s="115"/>
      <c r="J58" s="115"/>
      <c r="K58" s="112"/>
      <c r="L58" s="112"/>
      <c r="M58" s="112"/>
      <c r="N58" s="112"/>
      <c r="O58" s="112"/>
      <c r="P58" s="115"/>
      <c r="Q58" s="112"/>
      <c r="R58" s="112"/>
      <c r="S58" s="115">
        <v>2119.35</v>
      </c>
      <c r="T58" s="115">
        <v>2119.35</v>
      </c>
      <c r="U58" s="112"/>
      <c r="V58" s="112"/>
    </row>
    <row r="59" spans="1:22" ht="14.25" customHeight="1">
      <c r="A59" s="112"/>
      <c r="B59" s="113" t="s">
        <v>529</v>
      </c>
      <c r="C59" s="113" t="s">
        <v>529</v>
      </c>
      <c r="D59" s="113" t="s">
        <v>550</v>
      </c>
      <c r="E59" s="114">
        <v>1294</v>
      </c>
      <c r="F59" s="112"/>
      <c r="G59" s="112"/>
      <c r="H59" s="115">
        <v>72.84</v>
      </c>
      <c r="I59" s="115"/>
      <c r="J59" s="115"/>
      <c r="K59" s="112"/>
      <c r="L59" s="112"/>
      <c r="M59" s="112"/>
      <c r="N59" s="112"/>
      <c r="O59" s="112"/>
      <c r="P59" s="115"/>
      <c r="Q59" s="112"/>
      <c r="R59" s="112"/>
      <c r="S59" s="115">
        <v>72.84</v>
      </c>
      <c r="T59" s="115">
        <v>72.84</v>
      </c>
      <c r="U59" s="112"/>
      <c r="V59" s="112"/>
    </row>
    <row r="60" spans="1:22" ht="14.25" customHeight="1">
      <c r="A60" s="112"/>
      <c r="B60" s="113" t="s">
        <v>553</v>
      </c>
      <c r="C60" s="113" t="s">
        <v>553</v>
      </c>
      <c r="D60" s="113" t="s">
        <v>550</v>
      </c>
      <c r="E60" s="114">
        <v>15</v>
      </c>
      <c r="F60" s="112"/>
      <c r="G60" s="112"/>
      <c r="H60" s="115">
        <v>446.1</v>
      </c>
      <c r="I60" s="115"/>
      <c r="J60" s="115"/>
      <c r="K60" s="112"/>
      <c r="L60" s="112"/>
      <c r="M60" s="112"/>
      <c r="N60" s="112"/>
      <c r="O60" s="112"/>
      <c r="P60" s="115"/>
      <c r="Q60" s="112"/>
      <c r="R60" s="112"/>
      <c r="S60" s="115">
        <v>446.1</v>
      </c>
      <c r="T60" s="115">
        <v>446.1</v>
      </c>
      <c r="U60" s="112"/>
      <c r="V60" s="112"/>
    </row>
    <row r="61" spans="1:22" ht="14.25" customHeight="1">
      <c r="A61" s="112"/>
      <c r="B61" s="113" t="s">
        <v>549</v>
      </c>
      <c r="C61" s="113" t="s">
        <v>549</v>
      </c>
      <c r="D61" s="113" t="s">
        <v>550</v>
      </c>
      <c r="E61" s="114">
        <v>1</v>
      </c>
      <c r="F61" s="112"/>
      <c r="G61" s="112"/>
      <c r="H61" s="115">
        <v>1</v>
      </c>
      <c r="I61" s="115">
        <v>1</v>
      </c>
      <c r="J61" s="115">
        <v>1</v>
      </c>
      <c r="K61" s="112"/>
      <c r="L61" s="112"/>
      <c r="M61" s="112"/>
      <c r="N61" s="112"/>
      <c r="O61" s="112"/>
      <c r="P61" s="115"/>
      <c r="Q61" s="112"/>
      <c r="R61" s="112"/>
      <c r="S61" s="112"/>
      <c r="T61" s="112"/>
      <c r="U61" s="112"/>
      <c r="V61" s="112"/>
    </row>
    <row r="62" spans="1:22" ht="14.25" customHeight="1">
      <c r="A62" s="112"/>
      <c r="B62" s="113" t="s">
        <v>554</v>
      </c>
      <c r="C62" s="113" t="s">
        <v>554</v>
      </c>
      <c r="D62" s="113" t="s">
        <v>550</v>
      </c>
      <c r="E62" s="114">
        <v>1</v>
      </c>
      <c r="F62" s="112"/>
      <c r="G62" s="112"/>
      <c r="H62" s="115">
        <v>1</v>
      </c>
      <c r="I62" s="115">
        <v>1</v>
      </c>
      <c r="J62" s="115">
        <v>1</v>
      </c>
      <c r="K62" s="112"/>
      <c r="L62" s="112"/>
      <c r="M62" s="112"/>
      <c r="N62" s="112"/>
      <c r="O62" s="112"/>
      <c r="P62" s="115"/>
      <c r="Q62" s="112"/>
      <c r="R62" s="112"/>
      <c r="S62" s="112"/>
      <c r="T62" s="112"/>
      <c r="U62" s="112"/>
      <c r="V62" s="112"/>
    </row>
    <row r="63" spans="1:22" ht="14.25" customHeight="1">
      <c r="A63" s="112"/>
      <c r="B63" s="113" t="s">
        <v>535</v>
      </c>
      <c r="C63" s="113" t="s">
        <v>535</v>
      </c>
      <c r="D63" s="113" t="s">
        <v>550</v>
      </c>
      <c r="E63" s="114">
        <v>1</v>
      </c>
      <c r="F63" s="112"/>
      <c r="G63" s="112"/>
      <c r="H63" s="115">
        <v>160</v>
      </c>
      <c r="I63" s="115">
        <v>160</v>
      </c>
      <c r="J63" s="115">
        <v>160</v>
      </c>
      <c r="K63" s="112"/>
      <c r="L63" s="112"/>
      <c r="M63" s="112"/>
      <c r="N63" s="112"/>
      <c r="O63" s="112"/>
      <c r="P63" s="115"/>
      <c r="Q63" s="112"/>
      <c r="R63" s="112"/>
      <c r="S63" s="112"/>
      <c r="T63" s="112"/>
      <c r="U63" s="112"/>
      <c r="V63" s="112"/>
    </row>
    <row r="64" spans="1:22" ht="14.25" customHeight="1">
      <c r="A64" s="112"/>
      <c r="B64" s="113" t="s">
        <v>529</v>
      </c>
      <c r="C64" s="113" t="s">
        <v>529</v>
      </c>
      <c r="D64" s="113" t="s">
        <v>550</v>
      </c>
      <c r="E64" s="114">
        <v>1</v>
      </c>
      <c r="F64" s="112"/>
      <c r="G64" s="112"/>
      <c r="H64" s="115">
        <v>5</v>
      </c>
      <c r="I64" s="115">
        <v>5</v>
      </c>
      <c r="J64" s="115">
        <v>5</v>
      </c>
      <c r="K64" s="112"/>
      <c r="L64" s="112"/>
      <c r="M64" s="112"/>
      <c r="N64" s="112"/>
      <c r="O64" s="112"/>
      <c r="P64" s="115"/>
      <c r="Q64" s="112"/>
      <c r="R64" s="112"/>
      <c r="S64" s="112"/>
      <c r="T64" s="112"/>
      <c r="U64" s="112"/>
      <c r="V64" s="112"/>
    </row>
    <row r="65" spans="1:22" ht="14.25" customHeight="1">
      <c r="A65" s="112"/>
      <c r="B65" s="113" t="s">
        <v>528</v>
      </c>
      <c r="C65" s="113" t="s">
        <v>528</v>
      </c>
      <c r="D65" s="113" t="s">
        <v>550</v>
      </c>
      <c r="E65" s="114">
        <v>1</v>
      </c>
      <c r="F65" s="112"/>
      <c r="G65" s="112"/>
      <c r="H65" s="115">
        <v>1</v>
      </c>
      <c r="I65" s="115">
        <v>1</v>
      </c>
      <c r="J65" s="115">
        <v>1</v>
      </c>
      <c r="K65" s="112"/>
      <c r="L65" s="112"/>
      <c r="M65" s="112"/>
      <c r="N65" s="112"/>
      <c r="O65" s="112"/>
      <c r="P65" s="115"/>
      <c r="Q65" s="112"/>
      <c r="R65" s="112"/>
      <c r="S65" s="112"/>
      <c r="T65" s="112"/>
      <c r="U65" s="112"/>
      <c r="V65" s="112"/>
    </row>
    <row r="66" spans="1:22" ht="14.25" customHeight="1">
      <c r="A66" s="112"/>
      <c r="B66" s="113" t="s">
        <v>532</v>
      </c>
      <c r="C66" s="113" t="s">
        <v>532</v>
      </c>
      <c r="D66" s="113" t="s">
        <v>550</v>
      </c>
      <c r="E66" s="114">
        <v>1</v>
      </c>
      <c r="F66" s="112"/>
      <c r="G66" s="112"/>
      <c r="H66" s="115">
        <v>1</v>
      </c>
      <c r="I66" s="115">
        <v>1</v>
      </c>
      <c r="J66" s="115">
        <v>1</v>
      </c>
      <c r="K66" s="112"/>
      <c r="L66" s="112"/>
      <c r="M66" s="112"/>
      <c r="N66" s="112"/>
      <c r="O66" s="112"/>
      <c r="P66" s="115"/>
      <c r="Q66" s="112"/>
      <c r="R66" s="112"/>
      <c r="S66" s="112"/>
      <c r="T66" s="112"/>
      <c r="U66" s="112"/>
      <c r="V66" s="112"/>
    </row>
    <row r="67" spans="1:22" ht="14.25" customHeight="1">
      <c r="A67" s="112"/>
      <c r="B67" s="113" t="s">
        <v>543</v>
      </c>
      <c r="C67" s="113" t="s">
        <v>543</v>
      </c>
      <c r="D67" s="113" t="s">
        <v>550</v>
      </c>
      <c r="E67" s="114">
        <v>1</v>
      </c>
      <c r="F67" s="112"/>
      <c r="G67" s="112"/>
      <c r="H67" s="115">
        <v>1</v>
      </c>
      <c r="I67" s="115">
        <v>1</v>
      </c>
      <c r="J67" s="115">
        <v>1</v>
      </c>
      <c r="K67" s="112"/>
      <c r="L67" s="112"/>
      <c r="M67" s="112"/>
      <c r="N67" s="112"/>
      <c r="O67" s="112"/>
      <c r="P67" s="115"/>
      <c r="Q67" s="112"/>
      <c r="R67" s="112"/>
      <c r="S67" s="112"/>
      <c r="T67" s="112"/>
      <c r="U67" s="112"/>
      <c r="V67" s="112"/>
    </row>
    <row r="68" spans="1:22" ht="14.25" customHeight="1">
      <c r="A68" s="121" t="s">
        <v>555</v>
      </c>
      <c r="B68" s="112"/>
      <c r="C68" s="112"/>
      <c r="D68" s="112"/>
      <c r="E68" s="122">
        <f>SUM(E8:E67)</f>
        <v>1872</v>
      </c>
      <c r="F68" s="112"/>
      <c r="G68" s="112"/>
      <c r="H68" s="123">
        <f>SUM(H8:H67)</f>
        <v>3565.03</v>
      </c>
      <c r="I68" s="123">
        <f t="shared" ref="I68:T68" si="0">SUM(I8:I67)</f>
        <v>417.49</v>
      </c>
      <c r="J68" s="123">
        <f t="shared" si="0"/>
        <v>395.99</v>
      </c>
      <c r="K68" s="123">
        <f t="shared" si="0"/>
        <v>0</v>
      </c>
      <c r="L68" s="123">
        <f t="shared" si="0"/>
        <v>0</v>
      </c>
      <c r="M68" s="123">
        <f t="shared" si="0"/>
        <v>0</v>
      </c>
      <c r="N68" s="123">
        <f t="shared" si="0"/>
        <v>0</v>
      </c>
      <c r="O68" s="123">
        <f t="shared" si="0"/>
        <v>0</v>
      </c>
      <c r="P68" s="123">
        <f t="shared" si="0"/>
        <v>21.5</v>
      </c>
      <c r="Q68" s="123">
        <f t="shared" si="0"/>
        <v>0</v>
      </c>
      <c r="R68" s="123">
        <f t="shared" si="0"/>
        <v>0</v>
      </c>
      <c r="S68" s="123">
        <f t="shared" si="0"/>
        <v>3147.54</v>
      </c>
      <c r="T68" s="123">
        <f t="shared" si="0"/>
        <v>3147.54</v>
      </c>
      <c r="U68" s="112"/>
      <c r="V68" s="112"/>
    </row>
  </sheetData>
  <mergeCells count="14">
    <mergeCell ref="A2:V2"/>
    <mergeCell ref="H4:V4"/>
    <mergeCell ref="I5:P5"/>
    <mergeCell ref="S5:V5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24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32" sqref="I32"/>
    </sheetView>
  </sheetViews>
  <sheetFormatPr defaultRowHeight="13.5"/>
  <sheetData/>
  <phoneticPr fontId="24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4"/>
  <sheetViews>
    <sheetView workbookViewId="0">
      <selection activeCell="B3" sqref="B3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  <col min="4" max="5" width="10.625" customWidth="1"/>
    <col min="6" max="8" width="8.625" customWidth="1"/>
  </cols>
  <sheetData>
    <row r="1" spans="2:8" ht="20.100000000000001" customHeight="1">
      <c r="B1" s="130"/>
      <c r="C1" s="130"/>
      <c r="D1" s="130"/>
      <c r="E1" s="130"/>
      <c r="F1" s="130"/>
      <c r="G1" s="130"/>
      <c r="H1" s="130"/>
    </row>
    <row r="2" spans="2:8" ht="39.950000000000003" customHeight="1">
      <c r="B2" s="127" t="s">
        <v>39</v>
      </c>
      <c r="C2" s="127"/>
      <c r="D2" s="61"/>
      <c r="E2" s="61"/>
      <c r="F2" s="61"/>
      <c r="G2" s="61"/>
      <c r="H2" s="61"/>
    </row>
    <row r="3" spans="2:8" s="1" customFormat="1" ht="39" customHeight="1">
      <c r="B3" s="3" t="s">
        <v>411</v>
      </c>
      <c r="C3" s="9" t="s">
        <v>40</v>
      </c>
    </row>
    <row r="4" spans="2:8" s="1" customFormat="1" ht="27" customHeight="1">
      <c r="B4" s="131" t="s">
        <v>4</v>
      </c>
      <c r="C4" s="131" t="s">
        <v>41</v>
      </c>
    </row>
    <row r="5" spans="2:8" s="1" customFormat="1" ht="27" customHeight="1">
      <c r="B5" s="131"/>
      <c r="C5" s="131"/>
    </row>
    <row r="6" spans="2:8" s="1" customFormat="1" ht="32.1" customHeight="1">
      <c r="B6" s="62" t="s">
        <v>42</v>
      </c>
      <c r="C6" s="59">
        <v>12542.06</v>
      </c>
    </row>
    <row r="7" spans="2:8" s="1" customFormat="1" ht="32.1" customHeight="1">
      <c r="B7" s="63" t="s">
        <v>43</v>
      </c>
      <c r="C7" s="59"/>
    </row>
    <row r="8" spans="2:8" s="1" customFormat="1" ht="32.1" customHeight="1">
      <c r="B8" s="63" t="s">
        <v>44</v>
      </c>
      <c r="C8" s="59"/>
    </row>
    <row r="9" spans="2:8" s="1" customFormat="1" ht="32.1" customHeight="1">
      <c r="B9" s="63" t="s">
        <v>45</v>
      </c>
      <c r="C9" s="59"/>
    </row>
    <row r="10" spans="2:8" s="1" customFormat="1" ht="32.1" customHeight="1">
      <c r="B10" s="63" t="s">
        <v>46</v>
      </c>
      <c r="C10" s="59"/>
    </row>
    <row r="11" spans="2:8" s="1" customFormat="1" ht="32.1" customHeight="1">
      <c r="B11" s="63" t="s">
        <v>47</v>
      </c>
      <c r="C11" s="59"/>
    </row>
    <row r="12" spans="2:8" s="1" customFormat="1" ht="32.1" customHeight="1">
      <c r="B12" s="63" t="s">
        <v>48</v>
      </c>
      <c r="C12" s="59"/>
    </row>
    <row r="13" spans="2:8" s="1" customFormat="1" ht="32.1" customHeight="1">
      <c r="B13" s="7"/>
      <c r="C13" s="59"/>
    </row>
    <row r="14" spans="2:8" s="1" customFormat="1" ht="32.1" customHeight="1">
      <c r="B14" s="31" t="s">
        <v>37</v>
      </c>
      <c r="C14" s="57">
        <v>12542.06</v>
      </c>
    </row>
  </sheetData>
  <mergeCells count="4">
    <mergeCell ref="B1:H1"/>
    <mergeCell ref="B2:C2"/>
    <mergeCell ref="B4:B5"/>
    <mergeCell ref="C4:C5"/>
  </mergeCells>
  <phoneticPr fontId="24" type="noConversion"/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XFC30"/>
  <sheetViews>
    <sheetView topLeftCell="A10" workbookViewId="0">
      <selection activeCell="C13" sqref="C13:C24"/>
    </sheetView>
  </sheetViews>
  <sheetFormatPr defaultColWidth="8" defaultRowHeight="14.25" customHeight="1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pans="2:3" s="1" customFormat="1" ht="12">
      <c r="B1" s="2"/>
    </row>
    <row r="2" spans="2:3" s="1" customFormat="1" ht="51.95" customHeight="1">
      <c r="B2" s="127" t="s">
        <v>49</v>
      </c>
      <c r="C2" s="127"/>
    </row>
    <row r="3" spans="2:3" s="1" customFormat="1" ht="19.5" customHeight="1">
      <c r="B3" s="3" t="s">
        <v>412</v>
      </c>
      <c r="C3" s="10" t="s">
        <v>1</v>
      </c>
    </row>
    <row r="4" spans="2:3" s="1" customFormat="1" ht="27.95" customHeight="1">
      <c r="B4" s="131" t="s">
        <v>6</v>
      </c>
      <c r="C4" s="131" t="s">
        <v>41</v>
      </c>
    </row>
    <row r="5" spans="2:3" s="1" customFormat="1" ht="27.95" customHeight="1">
      <c r="B5" s="131"/>
      <c r="C5" s="131"/>
    </row>
    <row r="6" spans="2:3" s="1" customFormat="1" ht="24" customHeight="1">
      <c r="B6" s="58" t="s">
        <v>8</v>
      </c>
      <c r="C6" s="59"/>
    </row>
    <row r="7" spans="2:3" s="1" customFormat="1" ht="24" customHeight="1">
      <c r="B7" s="58" t="s">
        <v>10</v>
      </c>
      <c r="C7" s="59"/>
    </row>
    <row r="8" spans="2:3" s="1" customFormat="1" ht="24" customHeight="1">
      <c r="B8" s="58" t="s">
        <v>12</v>
      </c>
      <c r="C8" s="59"/>
    </row>
    <row r="9" spans="2:3" s="1" customFormat="1" ht="24" customHeight="1">
      <c r="B9" s="58" t="s">
        <v>14</v>
      </c>
      <c r="C9" s="59"/>
    </row>
    <row r="10" spans="2:3" s="1" customFormat="1" ht="24" customHeight="1">
      <c r="B10" s="58" t="s">
        <v>16</v>
      </c>
      <c r="C10" s="59"/>
    </row>
    <row r="11" spans="2:3" s="1" customFormat="1" ht="24" customHeight="1">
      <c r="B11" s="58" t="s">
        <v>18</v>
      </c>
      <c r="C11" s="59"/>
    </row>
    <row r="12" spans="2:3" s="1" customFormat="1" ht="24" customHeight="1">
      <c r="B12" s="58" t="s">
        <v>20</v>
      </c>
      <c r="C12" s="59"/>
    </row>
    <row r="13" spans="2:3" s="1" customFormat="1" ht="24" customHeight="1">
      <c r="B13" s="58" t="s">
        <v>21</v>
      </c>
      <c r="C13" s="59">
        <v>1093.0999999999999</v>
      </c>
    </row>
    <row r="14" spans="2:3" s="1" customFormat="1" ht="24" customHeight="1">
      <c r="B14" s="58" t="s">
        <v>22</v>
      </c>
      <c r="C14" s="59">
        <v>10608.78</v>
      </c>
    </row>
    <row r="15" spans="2:3" s="1" customFormat="1" ht="24" customHeight="1">
      <c r="B15" s="58" t="s">
        <v>23</v>
      </c>
      <c r="C15" s="59"/>
    </row>
    <row r="16" spans="2:3" s="1" customFormat="1" ht="24" customHeight="1">
      <c r="B16" s="58" t="s">
        <v>24</v>
      </c>
      <c r="C16" s="59"/>
    </row>
    <row r="17" spans="2:3" s="1" customFormat="1" ht="24" customHeight="1">
      <c r="B17" s="58" t="s">
        <v>25</v>
      </c>
      <c r="C17" s="59"/>
    </row>
    <row r="18" spans="2:3" s="1" customFormat="1" ht="24" customHeight="1">
      <c r="B18" s="58" t="s">
        <v>26</v>
      </c>
      <c r="C18" s="59"/>
    </row>
    <row r="19" spans="2:3" s="1" customFormat="1" ht="24" customHeight="1">
      <c r="B19" s="60" t="s">
        <v>27</v>
      </c>
      <c r="C19" s="59"/>
    </row>
    <row r="20" spans="2:3" s="1" customFormat="1" ht="24" customHeight="1">
      <c r="B20" s="60" t="s">
        <v>28</v>
      </c>
      <c r="C20" s="59"/>
    </row>
    <row r="21" spans="2:3" s="1" customFormat="1" ht="24" customHeight="1">
      <c r="B21" s="60" t="s">
        <v>29</v>
      </c>
      <c r="C21" s="59"/>
    </row>
    <row r="22" spans="2:3" s="1" customFormat="1" ht="24" customHeight="1">
      <c r="B22" s="60" t="s">
        <v>30</v>
      </c>
      <c r="C22" s="59"/>
    </row>
    <row r="23" spans="2:3" s="1" customFormat="1" ht="24" customHeight="1">
      <c r="B23" s="60" t="s">
        <v>31</v>
      </c>
      <c r="C23" s="59"/>
    </row>
    <row r="24" spans="2:3" s="1" customFormat="1" ht="24" customHeight="1">
      <c r="B24" s="60" t="s">
        <v>32</v>
      </c>
      <c r="C24" s="59">
        <v>840.18</v>
      </c>
    </row>
    <row r="25" spans="2:3" s="1" customFormat="1" ht="24" customHeight="1">
      <c r="B25" s="60" t="s">
        <v>33</v>
      </c>
      <c r="C25" s="59"/>
    </row>
    <row r="26" spans="2:3" s="1" customFormat="1" ht="24" customHeight="1">
      <c r="B26" s="60" t="s">
        <v>34</v>
      </c>
      <c r="C26" s="59"/>
    </row>
    <row r="27" spans="2:3" s="1" customFormat="1" ht="24" customHeight="1">
      <c r="B27" s="60" t="s">
        <v>35</v>
      </c>
      <c r="C27" s="59"/>
    </row>
    <row r="28" spans="2:3" s="1" customFormat="1" ht="24" customHeight="1">
      <c r="B28" s="60" t="s">
        <v>36</v>
      </c>
      <c r="C28" s="57"/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4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topLeftCell="A10" workbookViewId="0">
      <selection activeCell="B9" sqref="B9:B14"/>
    </sheetView>
  </sheetViews>
  <sheetFormatPr defaultColWidth="8" defaultRowHeight="14.25" customHeight="1"/>
  <cols>
    <col min="1" max="1" width="35.5" style="12" customWidth="1"/>
    <col min="2" max="2" width="34" style="12" customWidth="1"/>
    <col min="3" max="3" width="42.5" style="12" customWidth="1"/>
    <col min="4" max="4" width="31.875" style="12" customWidth="1"/>
    <col min="5" max="16384" width="8" style="12"/>
  </cols>
  <sheetData>
    <row r="1" spans="1:4" ht="12">
      <c r="A1" s="50"/>
      <c r="B1" s="50"/>
      <c r="C1" s="50"/>
    </row>
    <row r="2" spans="1:4" ht="33" customHeight="1">
      <c r="A2" s="127" t="s">
        <v>50</v>
      </c>
      <c r="B2" s="127"/>
      <c r="C2" s="127"/>
      <c r="D2" s="127"/>
    </row>
    <row r="3" spans="1:4" ht="13.5">
      <c r="A3" s="3" t="s">
        <v>412</v>
      </c>
      <c r="B3" s="51"/>
      <c r="C3" s="51"/>
      <c r="D3" s="10" t="s">
        <v>1</v>
      </c>
    </row>
    <row r="4" spans="1:4" ht="26.1" customHeight="1">
      <c r="A4" s="128" t="s">
        <v>2</v>
      </c>
      <c r="B4" s="128"/>
      <c r="C4" s="128" t="s">
        <v>3</v>
      </c>
      <c r="D4" s="128"/>
    </row>
    <row r="5" spans="1:4" ht="26.1" customHeight="1">
      <c r="A5" s="128" t="s">
        <v>4</v>
      </c>
      <c r="B5" s="132" t="s">
        <v>5</v>
      </c>
      <c r="C5" s="128" t="s">
        <v>51</v>
      </c>
      <c r="D5" s="132" t="s">
        <v>5</v>
      </c>
    </row>
    <row r="6" spans="1:4" ht="26.1" customHeight="1">
      <c r="A6" s="128"/>
      <c r="B6" s="132"/>
      <c r="C6" s="128"/>
      <c r="D6" s="132"/>
    </row>
    <row r="7" spans="1:4" ht="26.1" customHeight="1">
      <c r="A7" s="52" t="s">
        <v>52</v>
      </c>
      <c r="B7" s="53"/>
      <c r="C7" s="54" t="s">
        <v>53</v>
      </c>
      <c r="D7" s="53"/>
    </row>
    <row r="8" spans="1:4" ht="26.1" customHeight="1">
      <c r="A8" s="52" t="s">
        <v>54</v>
      </c>
      <c r="B8" s="53">
        <v>12542.06</v>
      </c>
      <c r="C8" s="55" t="s">
        <v>55</v>
      </c>
      <c r="D8" s="53"/>
    </row>
    <row r="9" spans="1:4" ht="26.1" customHeight="1">
      <c r="A9" s="52" t="s">
        <v>56</v>
      </c>
      <c r="B9" s="53">
        <v>12538.62</v>
      </c>
      <c r="C9" s="55" t="s">
        <v>57</v>
      </c>
      <c r="D9" s="53"/>
    </row>
    <row r="10" spans="1:4" ht="26.1" customHeight="1">
      <c r="A10" s="52" t="s">
        <v>58</v>
      </c>
      <c r="B10" s="53"/>
      <c r="C10" s="55" t="s">
        <v>59</v>
      </c>
      <c r="D10" s="53"/>
    </row>
    <row r="11" spans="1:4" ht="26.1" customHeight="1">
      <c r="A11" s="52" t="s">
        <v>60</v>
      </c>
      <c r="B11" s="53"/>
      <c r="C11" s="55" t="s">
        <v>61</v>
      </c>
      <c r="D11" s="53"/>
    </row>
    <row r="12" spans="1:4" ht="26.1" customHeight="1">
      <c r="A12" s="52" t="s">
        <v>62</v>
      </c>
      <c r="B12" s="53"/>
      <c r="C12" s="55" t="s">
        <v>63</v>
      </c>
      <c r="D12" s="53"/>
    </row>
    <row r="13" spans="1:4" ht="26.1" customHeight="1">
      <c r="A13" s="52" t="s">
        <v>64</v>
      </c>
      <c r="B13" s="53"/>
      <c r="C13" s="55" t="s">
        <v>65</v>
      </c>
      <c r="D13" s="53"/>
    </row>
    <row r="14" spans="1:4" ht="26.1" customHeight="1">
      <c r="A14" s="52" t="s">
        <v>66</v>
      </c>
      <c r="B14" s="53">
        <v>3.44</v>
      </c>
      <c r="C14" s="55" t="s">
        <v>67</v>
      </c>
      <c r="D14" s="53"/>
    </row>
    <row r="15" spans="1:4" ht="26.1" customHeight="1">
      <c r="A15" s="52" t="s">
        <v>68</v>
      </c>
      <c r="B15" s="54"/>
      <c r="C15" s="55" t="s">
        <v>69</v>
      </c>
      <c r="D15" s="59">
        <v>1093.0999999999999</v>
      </c>
    </row>
    <row r="16" spans="1:4" ht="26.1" customHeight="1">
      <c r="A16" s="52" t="s">
        <v>70</v>
      </c>
      <c r="B16" s="53"/>
      <c r="C16" s="55" t="s">
        <v>71</v>
      </c>
      <c r="D16" s="59">
        <v>10608.78</v>
      </c>
    </row>
    <row r="17" spans="1:4" ht="26.1" customHeight="1">
      <c r="A17" s="52" t="s">
        <v>72</v>
      </c>
      <c r="B17" s="53"/>
      <c r="C17" s="55" t="s">
        <v>73</v>
      </c>
      <c r="D17" s="59"/>
    </row>
    <row r="18" spans="1:4" ht="26.1" customHeight="1">
      <c r="A18" s="52"/>
      <c r="B18" s="53"/>
      <c r="C18" s="55" t="s">
        <v>74</v>
      </c>
      <c r="D18" s="59"/>
    </row>
    <row r="19" spans="1:4" ht="26.1" customHeight="1">
      <c r="A19" s="52"/>
      <c r="B19" s="53"/>
      <c r="C19" s="55" t="s">
        <v>75</v>
      </c>
      <c r="D19" s="59"/>
    </row>
    <row r="20" spans="1:4" ht="26.1" customHeight="1">
      <c r="A20" s="52"/>
      <c r="B20" s="53"/>
      <c r="C20" s="55" t="s">
        <v>76</v>
      </c>
      <c r="D20" s="59"/>
    </row>
    <row r="21" spans="1:4" ht="26.1" customHeight="1">
      <c r="A21" s="52"/>
      <c r="B21" s="53"/>
      <c r="C21" s="52" t="s">
        <v>77</v>
      </c>
      <c r="D21" s="59"/>
    </row>
    <row r="22" spans="1:4" ht="26.1" customHeight="1">
      <c r="A22" s="52"/>
      <c r="B22" s="56"/>
      <c r="C22" s="52" t="s">
        <v>78</v>
      </c>
      <c r="D22" s="59"/>
    </row>
    <row r="23" spans="1:4" ht="26.1" customHeight="1">
      <c r="A23" s="52"/>
      <c r="B23" s="56"/>
      <c r="C23" s="52" t="s">
        <v>79</v>
      </c>
      <c r="D23" s="59"/>
    </row>
    <row r="24" spans="1:4" ht="26.1" customHeight="1">
      <c r="A24" s="52"/>
      <c r="B24" s="56"/>
      <c r="C24" s="52" t="s">
        <v>80</v>
      </c>
      <c r="D24" s="59"/>
    </row>
    <row r="25" spans="1:4" ht="26.1" customHeight="1">
      <c r="A25" s="54"/>
      <c r="B25" s="56"/>
      <c r="C25" s="52" t="s">
        <v>81</v>
      </c>
      <c r="D25" s="59"/>
    </row>
    <row r="26" spans="1:4" ht="26.1" customHeight="1">
      <c r="A26" s="55"/>
      <c r="B26" s="56"/>
      <c r="C26" s="52" t="s">
        <v>82</v>
      </c>
      <c r="D26" s="59">
        <v>840.18</v>
      </c>
    </row>
    <row r="27" spans="1:4" ht="26.1" customHeight="1">
      <c r="A27" s="54"/>
      <c r="B27" s="56"/>
      <c r="C27" s="52" t="s">
        <v>83</v>
      </c>
      <c r="D27" s="53"/>
    </row>
    <row r="28" spans="1:4" ht="26.1" customHeight="1">
      <c r="A28" s="54"/>
      <c r="B28" s="56"/>
      <c r="C28" s="52" t="s">
        <v>84</v>
      </c>
      <c r="D28" s="53"/>
    </row>
    <row r="29" spans="1:4" ht="26.1" customHeight="1">
      <c r="A29" s="55"/>
      <c r="B29" s="56"/>
      <c r="C29" s="52" t="s">
        <v>85</v>
      </c>
      <c r="D29" s="53"/>
    </row>
    <row r="30" spans="1:4" ht="26.1" customHeight="1">
      <c r="A30" s="55"/>
      <c r="B30" s="56"/>
      <c r="C30" s="52" t="s">
        <v>86</v>
      </c>
      <c r="D30" s="53"/>
    </row>
    <row r="31" spans="1:4" ht="26.1" customHeight="1">
      <c r="A31" s="55"/>
      <c r="B31" s="56"/>
      <c r="C31" s="52" t="s">
        <v>87</v>
      </c>
      <c r="D31" s="53"/>
    </row>
    <row r="32" spans="1:4" ht="26.1" customHeight="1">
      <c r="A32" s="31" t="s">
        <v>37</v>
      </c>
      <c r="B32" s="57">
        <v>12542.06</v>
      </c>
      <c r="C32" s="31" t="s">
        <v>38</v>
      </c>
      <c r="D32" s="57">
        <f>SUM(D15:D31)</f>
        <v>12542.060000000001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4" type="noConversion"/>
  <printOptions horizontalCentered="1"/>
  <pageMargins left="0.59027777777777801" right="0.59027777777777801" top="0.196527777777778" bottom="0.196527777777778" header="0.196527777777778" footer="0.196527777777778"/>
  <pageSetup paperSize="9" scale="6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280"/>
  <sheetViews>
    <sheetView workbookViewId="0">
      <selection activeCell="AB22" sqref="AB22"/>
    </sheetView>
  </sheetViews>
  <sheetFormatPr defaultColWidth="9" defaultRowHeight="13.5"/>
  <cols>
    <col min="1" max="3" width="6.75" customWidth="1"/>
    <col min="4" max="4" width="27.875" customWidth="1"/>
    <col min="5" max="5" width="13.625" customWidth="1"/>
    <col min="6" max="6" width="11.75" customWidth="1"/>
    <col min="7" max="7" width="14.75" customWidth="1"/>
    <col min="8" max="9" width="12.875" customWidth="1"/>
    <col min="10" max="10" width="11.375" customWidth="1"/>
    <col min="11" max="11" width="11.5" customWidth="1"/>
    <col min="15" max="15" width="12" customWidth="1"/>
  </cols>
  <sheetData>
    <row r="1" spans="1:29" ht="20.25">
      <c r="A1" s="127" t="s">
        <v>88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</row>
    <row r="2" spans="1:29" ht="14.25">
      <c r="A2" s="72" t="s">
        <v>413</v>
      </c>
      <c r="B2" s="36"/>
      <c r="C2" s="36"/>
      <c r="D2" s="36"/>
      <c r="E2" s="36"/>
      <c r="F2" s="36"/>
      <c r="G2" s="36"/>
      <c r="H2" s="36"/>
      <c r="I2" s="71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49" t="s">
        <v>40</v>
      </c>
    </row>
    <row r="3" spans="1:29" ht="14.25">
      <c r="A3" s="36"/>
      <c r="B3" s="36"/>
      <c r="C3" s="36"/>
      <c r="D3" s="36"/>
      <c r="E3" s="36"/>
      <c r="F3" s="36"/>
      <c r="G3" s="36"/>
      <c r="H3" s="36"/>
      <c r="I3" s="71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</row>
    <row r="4" spans="1:29">
      <c r="A4" s="140" t="s">
        <v>89</v>
      </c>
      <c r="B4" s="146"/>
      <c r="C4" s="147"/>
      <c r="D4" s="135" t="s">
        <v>90</v>
      </c>
      <c r="E4" s="140" t="s">
        <v>91</v>
      </c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2"/>
      <c r="AB4" s="140" t="s">
        <v>92</v>
      </c>
      <c r="AC4" s="147"/>
    </row>
    <row r="5" spans="1:29">
      <c r="A5" s="148"/>
      <c r="B5" s="149"/>
      <c r="C5" s="150"/>
      <c r="D5" s="137"/>
      <c r="E5" s="140" t="s">
        <v>93</v>
      </c>
      <c r="F5" s="141"/>
      <c r="G5" s="141"/>
      <c r="H5" s="141"/>
      <c r="I5" s="141"/>
      <c r="J5" s="141"/>
      <c r="K5" s="141"/>
      <c r="L5" s="141"/>
      <c r="M5" s="141"/>
      <c r="N5" s="141"/>
      <c r="O5" s="142"/>
      <c r="P5" s="135" t="s">
        <v>94</v>
      </c>
      <c r="Q5" s="135" t="s">
        <v>95</v>
      </c>
      <c r="R5" s="140" t="s">
        <v>96</v>
      </c>
      <c r="S5" s="141"/>
      <c r="T5" s="141"/>
      <c r="U5" s="141"/>
      <c r="V5" s="141"/>
      <c r="W5" s="141"/>
      <c r="X5" s="141"/>
      <c r="Y5" s="141"/>
      <c r="Z5" s="141"/>
      <c r="AA5" s="142"/>
      <c r="AB5" s="151"/>
      <c r="AC5" s="153"/>
    </row>
    <row r="6" spans="1:29">
      <c r="A6" s="151"/>
      <c r="B6" s="152"/>
      <c r="C6" s="153"/>
      <c r="D6" s="137"/>
      <c r="E6" s="135" t="s">
        <v>97</v>
      </c>
      <c r="F6" s="140" t="s">
        <v>98</v>
      </c>
      <c r="G6" s="141"/>
      <c r="H6" s="141"/>
      <c r="I6" s="141"/>
      <c r="J6" s="142"/>
      <c r="K6" s="133" t="s">
        <v>99</v>
      </c>
      <c r="L6" s="143"/>
      <c r="M6" s="143"/>
      <c r="N6" s="134"/>
      <c r="O6" s="135" t="s">
        <v>100</v>
      </c>
      <c r="P6" s="137"/>
      <c r="Q6" s="137"/>
      <c r="R6" s="135" t="s">
        <v>97</v>
      </c>
      <c r="S6" s="140" t="s">
        <v>98</v>
      </c>
      <c r="T6" s="141"/>
      <c r="U6" s="141"/>
      <c r="V6" s="142"/>
      <c r="W6" s="140" t="s">
        <v>99</v>
      </c>
      <c r="X6" s="141"/>
      <c r="Y6" s="141"/>
      <c r="Z6" s="142"/>
      <c r="AA6" s="135" t="s">
        <v>100</v>
      </c>
      <c r="AB6" s="135" t="s">
        <v>101</v>
      </c>
      <c r="AC6" s="135" t="s">
        <v>102</v>
      </c>
    </row>
    <row r="7" spans="1:29">
      <c r="A7" s="135" t="s">
        <v>103</v>
      </c>
      <c r="B7" s="135" t="s">
        <v>104</v>
      </c>
      <c r="C7" s="135" t="s">
        <v>105</v>
      </c>
      <c r="D7" s="137"/>
      <c r="E7" s="137"/>
      <c r="F7" s="135" t="s">
        <v>101</v>
      </c>
      <c r="G7" s="133" t="s">
        <v>106</v>
      </c>
      <c r="H7" s="134"/>
      <c r="I7" s="154" t="s">
        <v>482</v>
      </c>
      <c r="J7" s="138" t="s">
        <v>107</v>
      </c>
      <c r="K7" s="135" t="s">
        <v>97</v>
      </c>
      <c r="L7" s="135" t="s">
        <v>108</v>
      </c>
      <c r="M7" s="135" t="s">
        <v>109</v>
      </c>
      <c r="N7" s="135" t="s">
        <v>110</v>
      </c>
      <c r="O7" s="137"/>
      <c r="P7" s="137"/>
      <c r="Q7" s="137"/>
      <c r="R7" s="137"/>
      <c r="S7" s="144" t="s">
        <v>101</v>
      </c>
      <c r="T7" s="133" t="s">
        <v>106</v>
      </c>
      <c r="U7" s="134"/>
      <c r="V7" s="138" t="s">
        <v>107</v>
      </c>
      <c r="W7" s="144" t="s">
        <v>101</v>
      </c>
      <c r="X7" s="144" t="s">
        <v>108</v>
      </c>
      <c r="Y7" s="144" t="s">
        <v>109</v>
      </c>
      <c r="Z7" s="144" t="s">
        <v>110</v>
      </c>
      <c r="AA7" s="137"/>
      <c r="AB7" s="137"/>
      <c r="AC7" s="137"/>
    </row>
    <row r="8" spans="1:29" ht="24">
      <c r="A8" s="136"/>
      <c r="B8" s="136"/>
      <c r="C8" s="136"/>
      <c r="D8" s="136"/>
      <c r="E8" s="136"/>
      <c r="F8" s="136"/>
      <c r="G8" s="46" t="s">
        <v>111</v>
      </c>
      <c r="H8" s="46" t="s">
        <v>112</v>
      </c>
      <c r="I8" s="155"/>
      <c r="J8" s="139"/>
      <c r="K8" s="136"/>
      <c r="L8" s="136"/>
      <c r="M8" s="136"/>
      <c r="N8" s="136"/>
      <c r="O8" s="136"/>
      <c r="P8" s="136"/>
      <c r="Q8" s="136"/>
      <c r="R8" s="136"/>
      <c r="S8" s="145"/>
      <c r="T8" s="46" t="s">
        <v>111</v>
      </c>
      <c r="U8" s="46" t="s">
        <v>112</v>
      </c>
      <c r="V8" s="139"/>
      <c r="W8" s="145"/>
      <c r="X8" s="145"/>
      <c r="Y8" s="145"/>
      <c r="Z8" s="145"/>
      <c r="AA8" s="136"/>
      <c r="AB8" s="136"/>
      <c r="AC8" s="136"/>
    </row>
    <row r="9" spans="1:29">
      <c r="A9" s="45" t="s">
        <v>113</v>
      </c>
      <c r="B9" s="45" t="s">
        <v>114</v>
      </c>
      <c r="C9" s="45" t="s">
        <v>115</v>
      </c>
      <c r="D9" s="45" t="s">
        <v>116</v>
      </c>
      <c r="E9" s="45" t="s">
        <v>117</v>
      </c>
      <c r="F9" s="45" t="s">
        <v>118</v>
      </c>
      <c r="G9" s="45" t="s">
        <v>119</v>
      </c>
      <c r="H9" s="45" t="s">
        <v>120</v>
      </c>
      <c r="I9" s="70"/>
      <c r="J9" s="45" t="s">
        <v>121</v>
      </c>
      <c r="K9" s="45" t="s">
        <v>122</v>
      </c>
      <c r="L9" s="45" t="s">
        <v>123</v>
      </c>
      <c r="M9" s="45" t="s">
        <v>124</v>
      </c>
      <c r="N9" s="45" t="s">
        <v>125</v>
      </c>
      <c r="O9" s="45" t="s">
        <v>126</v>
      </c>
      <c r="P9" s="45" t="s">
        <v>127</v>
      </c>
      <c r="Q9" s="45" t="s">
        <v>128</v>
      </c>
      <c r="R9" s="45" t="s">
        <v>129</v>
      </c>
      <c r="S9" s="45" t="s">
        <v>130</v>
      </c>
      <c r="T9" s="45" t="s">
        <v>131</v>
      </c>
      <c r="U9" s="45" t="s">
        <v>132</v>
      </c>
      <c r="V9" s="45" t="s">
        <v>133</v>
      </c>
      <c r="W9" s="45" t="s">
        <v>134</v>
      </c>
      <c r="X9" s="45" t="s">
        <v>135</v>
      </c>
      <c r="Y9" s="45" t="s">
        <v>136</v>
      </c>
      <c r="Z9" s="45" t="s">
        <v>137</v>
      </c>
      <c r="AA9" s="45" t="s">
        <v>138</v>
      </c>
      <c r="AB9" s="45" t="s">
        <v>139</v>
      </c>
      <c r="AC9" s="45" t="s">
        <v>140</v>
      </c>
    </row>
    <row r="10" spans="1:29" ht="15" customHeight="1">
      <c r="A10" s="85"/>
      <c r="B10" s="85"/>
      <c r="C10" s="85"/>
      <c r="D10" s="86" t="s">
        <v>97</v>
      </c>
      <c r="E10" s="81">
        <f>F10+K10+O10</f>
        <v>11872.18</v>
      </c>
      <c r="F10" s="78">
        <v>9338.52</v>
      </c>
      <c r="G10" s="84">
        <v>462.37</v>
      </c>
      <c r="H10" s="79">
        <v>6879.88</v>
      </c>
      <c r="I10" s="80">
        <v>424.16</v>
      </c>
      <c r="J10" s="82">
        <v>1572.1</v>
      </c>
      <c r="K10" s="84">
        <v>895.42</v>
      </c>
      <c r="L10" s="47"/>
      <c r="M10" s="47"/>
      <c r="N10" s="47">
        <v>26.64</v>
      </c>
      <c r="O10" s="83">
        <v>1638.24</v>
      </c>
      <c r="P10" s="47"/>
      <c r="Q10" s="47"/>
      <c r="R10" s="47"/>
      <c r="S10" s="47"/>
      <c r="T10" s="47"/>
      <c r="U10" s="47"/>
      <c r="V10" s="48">
        <v>0</v>
      </c>
      <c r="W10" s="47"/>
      <c r="X10" s="47"/>
      <c r="Y10" s="47"/>
      <c r="Z10" s="47"/>
      <c r="AA10" s="47"/>
      <c r="AB10" s="99">
        <f>AB21+AB59+AB77+AB84</f>
        <v>669.88</v>
      </c>
      <c r="AC10" s="47"/>
    </row>
    <row r="11" spans="1:29" ht="15" customHeight="1">
      <c r="A11" s="87"/>
      <c r="B11" s="87"/>
      <c r="C11" s="87"/>
      <c r="D11" s="88" t="s">
        <v>430</v>
      </c>
      <c r="E11" s="81">
        <f t="shared" ref="E11:E79" si="0">F11+K11+O11</f>
        <v>11872.18</v>
      </c>
      <c r="F11" s="84">
        <f t="shared" ref="F11:F79" si="1">G11+H11+I11+J11</f>
        <v>9338.52</v>
      </c>
      <c r="G11" s="73"/>
      <c r="H11" s="79">
        <v>7342.25</v>
      </c>
      <c r="I11" s="80">
        <v>424.16</v>
      </c>
      <c r="J11" s="82">
        <v>1572.11</v>
      </c>
      <c r="K11" s="84">
        <v>895.42</v>
      </c>
      <c r="L11" s="73"/>
      <c r="M11" s="73"/>
      <c r="N11" s="73"/>
      <c r="O11" s="83">
        <v>1638.24</v>
      </c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5"/>
      <c r="AC11" s="73"/>
    </row>
    <row r="12" spans="1:29" ht="15" customHeight="1">
      <c r="A12" s="87"/>
      <c r="B12" s="87"/>
      <c r="C12" s="87"/>
      <c r="D12" s="88" t="s">
        <v>431</v>
      </c>
      <c r="E12" s="81">
        <f t="shared" si="0"/>
        <v>726.32999999999993</v>
      </c>
      <c r="F12" s="84">
        <f t="shared" si="1"/>
        <v>546</v>
      </c>
      <c r="G12" s="73"/>
      <c r="H12" s="79">
        <v>462.37</v>
      </c>
      <c r="I12" s="80">
        <v>83.63</v>
      </c>
      <c r="J12" s="82">
        <v>0</v>
      </c>
      <c r="K12" s="84">
        <v>62.03</v>
      </c>
      <c r="L12" s="73"/>
      <c r="M12" s="73"/>
      <c r="N12" s="73"/>
      <c r="O12" s="83">
        <v>118.3</v>
      </c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5"/>
      <c r="AC12" s="73"/>
    </row>
    <row r="13" spans="1:29" ht="15" customHeight="1">
      <c r="A13" s="86" t="s">
        <v>414</v>
      </c>
      <c r="B13" s="86"/>
      <c r="C13" s="86"/>
      <c r="D13" s="88" t="s">
        <v>432</v>
      </c>
      <c r="E13" s="81">
        <f t="shared" si="0"/>
        <v>143.13999999999999</v>
      </c>
      <c r="F13" s="84">
        <f t="shared" si="1"/>
        <v>57.14</v>
      </c>
      <c r="G13" s="73"/>
      <c r="H13" s="79">
        <v>0</v>
      </c>
      <c r="I13" s="80">
        <v>57.14</v>
      </c>
      <c r="J13" s="82">
        <v>0</v>
      </c>
      <c r="K13" s="84">
        <v>0.8</v>
      </c>
      <c r="L13" s="73"/>
      <c r="M13" s="73"/>
      <c r="N13" s="73"/>
      <c r="O13" s="83">
        <v>85.2</v>
      </c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5"/>
      <c r="AC13" s="73"/>
    </row>
    <row r="14" spans="1:29" ht="15" customHeight="1">
      <c r="A14" s="86"/>
      <c r="B14" s="86" t="s">
        <v>423</v>
      </c>
      <c r="C14" s="86"/>
      <c r="D14" s="88" t="s">
        <v>433</v>
      </c>
      <c r="E14" s="81">
        <f t="shared" si="0"/>
        <v>140.81</v>
      </c>
      <c r="F14" s="84">
        <f t="shared" si="1"/>
        <v>54.81</v>
      </c>
      <c r="G14" s="73"/>
      <c r="H14" s="79">
        <v>0</v>
      </c>
      <c r="I14" s="80">
        <v>54.81</v>
      </c>
      <c r="J14" s="82">
        <v>0</v>
      </c>
      <c r="K14" s="84">
        <v>0.8</v>
      </c>
      <c r="L14" s="73"/>
      <c r="M14" s="73"/>
      <c r="N14" s="73"/>
      <c r="O14" s="83">
        <v>85.2</v>
      </c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5"/>
      <c r="AC14" s="73"/>
    </row>
    <row r="15" spans="1:29" ht="15" customHeight="1">
      <c r="A15" s="86"/>
      <c r="B15" s="86"/>
      <c r="C15" s="86" t="s">
        <v>419</v>
      </c>
      <c r="D15" s="88" t="s">
        <v>434</v>
      </c>
      <c r="E15" s="81">
        <f t="shared" si="0"/>
        <v>86</v>
      </c>
      <c r="F15" s="84">
        <f t="shared" si="1"/>
        <v>0</v>
      </c>
      <c r="G15" s="73"/>
      <c r="H15" s="79">
        <v>0</v>
      </c>
      <c r="I15" s="80">
        <v>0</v>
      </c>
      <c r="J15" s="82">
        <v>0</v>
      </c>
      <c r="K15" s="84">
        <v>0.8</v>
      </c>
      <c r="L15" s="73"/>
      <c r="M15" s="73"/>
      <c r="N15" s="73"/>
      <c r="O15" s="83">
        <v>85.2</v>
      </c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5"/>
      <c r="AC15" s="73"/>
    </row>
    <row r="16" spans="1:29" ht="15" customHeight="1">
      <c r="A16" s="86"/>
      <c r="B16" s="86"/>
      <c r="C16" s="86" t="s">
        <v>423</v>
      </c>
      <c r="D16" s="88" t="s">
        <v>435</v>
      </c>
      <c r="E16" s="81">
        <f t="shared" si="0"/>
        <v>54.81</v>
      </c>
      <c r="F16" s="84">
        <f t="shared" si="1"/>
        <v>54.81</v>
      </c>
      <c r="G16" s="73"/>
      <c r="H16" s="79">
        <v>0</v>
      </c>
      <c r="I16" s="80">
        <v>54.81</v>
      </c>
      <c r="J16" s="82">
        <v>0</v>
      </c>
      <c r="K16" s="84">
        <v>0</v>
      </c>
      <c r="L16" s="73"/>
      <c r="M16" s="73"/>
      <c r="N16" s="73"/>
      <c r="O16" s="83">
        <v>0</v>
      </c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5"/>
      <c r="AC16" s="73"/>
    </row>
    <row r="17" spans="1:29" ht="15" customHeight="1">
      <c r="A17" s="86"/>
      <c r="B17" s="86" t="s">
        <v>139</v>
      </c>
      <c r="C17" s="86"/>
      <c r="D17" s="88" t="s">
        <v>436</v>
      </c>
      <c r="E17" s="81">
        <f t="shared" si="0"/>
        <v>2.34</v>
      </c>
      <c r="F17" s="84">
        <f t="shared" si="1"/>
        <v>2.34</v>
      </c>
      <c r="G17" s="73"/>
      <c r="H17" s="79">
        <v>0</v>
      </c>
      <c r="I17" s="80">
        <v>2.34</v>
      </c>
      <c r="J17" s="82">
        <v>0</v>
      </c>
      <c r="K17" s="84">
        <v>0</v>
      </c>
      <c r="L17" s="73"/>
      <c r="M17" s="73"/>
      <c r="N17" s="73"/>
      <c r="O17" s="83">
        <v>0</v>
      </c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5"/>
      <c r="AC17" s="73"/>
    </row>
    <row r="18" spans="1:29" ht="15" customHeight="1">
      <c r="A18" s="86"/>
      <c r="B18" s="86"/>
      <c r="C18" s="86" t="s">
        <v>418</v>
      </c>
      <c r="D18" s="88" t="s">
        <v>437</v>
      </c>
      <c r="E18" s="81">
        <f t="shared" si="0"/>
        <v>0.5</v>
      </c>
      <c r="F18" s="84">
        <f t="shared" si="1"/>
        <v>0.5</v>
      </c>
      <c r="G18" s="73"/>
      <c r="H18" s="79">
        <v>0</v>
      </c>
      <c r="I18" s="80">
        <v>0.5</v>
      </c>
      <c r="J18" s="82">
        <v>0</v>
      </c>
      <c r="K18" s="84">
        <v>0</v>
      </c>
      <c r="L18" s="73"/>
      <c r="M18" s="73"/>
      <c r="N18" s="73"/>
      <c r="O18" s="83">
        <v>0</v>
      </c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5"/>
      <c r="AC18" s="73"/>
    </row>
    <row r="19" spans="1:29" ht="15" customHeight="1">
      <c r="A19" s="86"/>
      <c r="B19" s="86"/>
      <c r="C19" s="86" t="s">
        <v>419</v>
      </c>
      <c r="D19" s="88" t="s">
        <v>438</v>
      </c>
      <c r="E19" s="81">
        <f t="shared" si="0"/>
        <v>0.5</v>
      </c>
      <c r="F19" s="84">
        <f t="shared" si="1"/>
        <v>0.5</v>
      </c>
      <c r="G19" s="73"/>
      <c r="H19" s="79">
        <v>0</v>
      </c>
      <c r="I19" s="80">
        <v>0.5</v>
      </c>
      <c r="J19" s="82">
        <v>0</v>
      </c>
      <c r="K19" s="84">
        <v>0</v>
      </c>
      <c r="L19" s="73"/>
      <c r="M19" s="73"/>
      <c r="N19" s="73"/>
      <c r="O19" s="83">
        <v>0</v>
      </c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5"/>
      <c r="AC19" s="73"/>
    </row>
    <row r="20" spans="1:29" ht="15" customHeight="1">
      <c r="A20" s="86"/>
      <c r="B20" s="86"/>
      <c r="C20" s="86" t="s">
        <v>420</v>
      </c>
      <c r="D20" s="88" t="s">
        <v>439</v>
      </c>
      <c r="E20" s="81">
        <f t="shared" si="0"/>
        <v>1.31</v>
      </c>
      <c r="F20" s="84">
        <f t="shared" si="1"/>
        <v>1.31</v>
      </c>
      <c r="G20" s="73"/>
      <c r="H20" s="79">
        <v>0</v>
      </c>
      <c r="I20" s="80">
        <v>1.31</v>
      </c>
      <c r="J20" s="82">
        <v>0</v>
      </c>
      <c r="K20" s="84">
        <v>0</v>
      </c>
      <c r="L20" s="73"/>
      <c r="M20" s="73"/>
      <c r="N20" s="73"/>
      <c r="O20" s="83">
        <v>0</v>
      </c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5"/>
      <c r="AC20" s="73"/>
    </row>
    <row r="21" spans="1:29" ht="15" customHeight="1">
      <c r="A21" s="86" t="s">
        <v>415</v>
      </c>
      <c r="B21" s="86"/>
      <c r="C21" s="86"/>
      <c r="D21" s="88" t="s">
        <v>440</v>
      </c>
      <c r="E21" s="81">
        <f t="shared" si="0"/>
        <v>551.41000000000008</v>
      </c>
      <c r="F21" s="84">
        <f t="shared" si="1"/>
        <v>488.85</v>
      </c>
      <c r="G21" s="84">
        <v>462.37</v>
      </c>
      <c r="H21" s="79"/>
      <c r="I21" s="80">
        <v>26.48</v>
      </c>
      <c r="J21" s="82">
        <v>0</v>
      </c>
      <c r="K21" s="84">
        <v>61.24</v>
      </c>
      <c r="L21" s="73"/>
      <c r="M21" s="73"/>
      <c r="N21" s="73"/>
      <c r="O21" s="83">
        <v>1.32</v>
      </c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5">
        <v>492.3</v>
      </c>
      <c r="AC21" s="73"/>
    </row>
    <row r="22" spans="1:29" ht="15" customHeight="1">
      <c r="A22" s="86"/>
      <c r="B22" s="86" t="s">
        <v>418</v>
      </c>
      <c r="C22" s="86"/>
      <c r="D22" s="88" t="s">
        <v>441</v>
      </c>
      <c r="E22" s="81">
        <f t="shared" si="0"/>
        <v>523.61</v>
      </c>
      <c r="F22" s="84">
        <f t="shared" si="1"/>
        <v>462.37</v>
      </c>
      <c r="G22" s="84">
        <v>462.37</v>
      </c>
      <c r="H22" s="79"/>
      <c r="I22" s="80">
        <v>0</v>
      </c>
      <c r="J22" s="82">
        <v>0</v>
      </c>
      <c r="K22" s="84">
        <v>61.24</v>
      </c>
      <c r="L22" s="73"/>
      <c r="M22" s="73"/>
      <c r="N22" s="73"/>
      <c r="O22" s="83">
        <v>0</v>
      </c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5">
        <v>95</v>
      </c>
      <c r="AC22" s="73"/>
    </row>
    <row r="23" spans="1:29" ht="15" customHeight="1">
      <c r="A23" s="86"/>
      <c r="B23" s="86"/>
      <c r="C23" s="86" t="s">
        <v>418</v>
      </c>
      <c r="D23" s="88" t="s">
        <v>442</v>
      </c>
      <c r="E23" s="81">
        <f t="shared" si="0"/>
        <v>520.01</v>
      </c>
      <c r="F23" s="84">
        <f t="shared" si="1"/>
        <v>462.37</v>
      </c>
      <c r="G23" s="84">
        <v>462.37</v>
      </c>
      <c r="H23" s="79">
        <v>0</v>
      </c>
      <c r="I23" s="80">
        <v>0</v>
      </c>
      <c r="J23" s="82">
        <v>0</v>
      </c>
      <c r="K23" s="84">
        <v>57.64</v>
      </c>
      <c r="L23" s="73"/>
      <c r="M23" s="73"/>
      <c r="N23" s="73">
        <v>26.64</v>
      </c>
      <c r="O23" s="83">
        <v>0</v>
      </c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5"/>
      <c r="AC23" s="73"/>
    </row>
    <row r="24" spans="1:29" ht="15" customHeight="1">
      <c r="A24" s="86"/>
      <c r="B24" s="86"/>
      <c r="C24" s="86" t="s">
        <v>419</v>
      </c>
      <c r="D24" s="88" t="s">
        <v>443</v>
      </c>
      <c r="E24" s="81">
        <f t="shared" si="0"/>
        <v>3.6</v>
      </c>
      <c r="F24" s="84">
        <f t="shared" si="1"/>
        <v>0</v>
      </c>
      <c r="G24" s="73"/>
      <c r="H24" s="79">
        <v>0</v>
      </c>
      <c r="I24" s="80">
        <v>0</v>
      </c>
      <c r="J24" s="82">
        <v>0</v>
      </c>
      <c r="K24" s="84">
        <v>3.6</v>
      </c>
      <c r="L24" s="73"/>
      <c r="M24" s="73"/>
      <c r="N24" s="73"/>
      <c r="O24" s="83">
        <v>0</v>
      </c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5"/>
      <c r="AC24" s="73"/>
    </row>
    <row r="25" spans="1:29" ht="15" customHeight="1">
      <c r="A25" s="86"/>
      <c r="B25" s="86"/>
      <c r="C25" s="86">
        <v>99</v>
      </c>
      <c r="D25" s="88" t="s">
        <v>483</v>
      </c>
      <c r="E25" s="81"/>
      <c r="F25" s="84"/>
      <c r="G25" s="73"/>
      <c r="H25" s="84"/>
      <c r="I25" s="84"/>
      <c r="J25" s="84"/>
      <c r="K25" s="84"/>
      <c r="L25" s="73"/>
      <c r="M25" s="73"/>
      <c r="N25" s="73"/>
      <c r="O25" s="84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5">
        <v>95</v>
      </c>
      <c r="AC25" s="73"/>
    </row>
    <row r="26" spans="1:29" ht="15" customHeight="1">
      <c r="A26" s="86"/>
      <c r="B26" s="89" t="s">
        <v>484</v>
      </c>
      <c r="C26" s="89"/>
      <c r="D26" s="88" t="s">
        <v>458</v>
      </c>
      <c r="E26" s="81"/>
      <c r="F26" s="84"/>
      <c r="G26" s="73"/>
      <c r="H26" s="84"/>
      <c r="I26" s="84"/>
      <c r="J26" s="84"/>
      <c r="K26" s="84"/>
      <c r="L26" s="73"/>
      <c r="M26" s="73"/>
      <c r="N26" s="73"/>
      <c r="O26" s="84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5">
        <v>33.67</v>
      </c>
      <c r="AC26" s="73"/>
    </row>
    <row r="27" spans="1:29" ht="15" customHeight="1">
      <c r="A27" s="86"/>
      <c r="B27" s="89"/>
      <c r="C27" s="89" t="s">
        <v>485</v>
      </c>
      <c r="D27" s="88" t="s">
        <v>486</v>
      </c>
      <c r="E27" s="81"/>
      <c r="F27" s="84"/>
      <c r="G27" s="73"/>
      <c r="H27" s="84"/>
      <c r="I27" s="84"/>
      <c r="J27" s="84"/>
      <c r="K27" s="84"/>
      <c r="L27" s="73"/>
      <c r="M27" s="73"/>
      <c r="N27" s="73"/>
      <c r="O27" s="84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5">
        <v>33.67</v>
      </c>
      <c r="AC27" s="73"/>
    </row>
    <row r="28" spans="1:29" ht="15" customHeight="1">
      <c r="A28" s="86"/>
      <c r="B28" s="89" t="s">
        <v>487</v>
      </c>
      <c r="C28" s="89"/>
      <c r="D28" s="88" t="s">
        <v>489</v>
      </c>
      <c r="E28" s="81"/>
      <c r="F28" s="84"/>
      <c r="G28" s="73"/>
      <c r="H28" s="84"/>
      <c r="I28" s="84"/>
      <c r="J28" s="84"/>
      <c r="K28" s="84"/>
      <c r="L28" s="73"/>
      <c r="M28" s="73"/>
      <c r="N28" s="73"/>
      <c r="O28" s="84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5">
        <v>363.63</v>
      </c>
      <c r="AC28" s="73"/>
    </row>
    <row r="29" spans="1:29" ht="15" customHeight="1">
      <c r="A29" s="86"/>
      <c r="B29" s="89"/>
      <c r="C29" s="89" t="s">
        <v>488</v>
      </c>
      <c r="D29" s="88" t="s">
        <v>490</v>
      </c>
      <c r="E29" s="81"/>
      <c r="F29" s="84"/>
      <c r="G29" s="73"/>
      <c r="H29" s="84"/>
      <c r="I29" s="84"/>
      <c r="J29" s="84"/>
      <c r="K29" s="84"/>
      <c r="L29" s="73"/>
      <c r="M29" s="73"/>
      <c r="N29" s="73"/>
      <c r="O29" s="84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5">
        <v>363.63</v>
      </c>
      <c r="AC29" s="73"/>
    </row>
    <row r="30" spans="1:29" ht="15" customHeight="1">
      <c r="A30" s="86"/>
      <c r="B30" s="86" t="s">
        <v>123</v>
      </c>
      <c r="C30" s="86"/>
      <c r="D30" s="88" t="s">
        <v>444</v>
      </c>
      <c r="E30" s="81">
        <f t="shared" si="0"/>
        <v>27.8</v>
      </c>
      <c r="F30" s="84">
        <f t="shared" si="1"/>
        <v>26.48</v>
      </c>
      <c r="G30" s="73"/>
      <c r="H30" s="79">
        <v>0</v>
      </c>
      <c r="I30" s="80">
        <v>26.48</v>
      </c>
      <c r="J30" s="82">
        <v>0</v>
      </c>
      <c r="K30" s="84">
        <v>0</v>
      </c>
      <c r="L30" s="73"/>
      <c r="M30" s="73"/>
      <c r="N30" s="73"/>
      <c r="O30" s="83">
        <v>1.32</v>
      </c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5"/>
      <c r="AC30" s="73"/>
    </row>
    <row r="31" spans="1:29" ht="15" customHeight="1">
      <c r="A31" s="86"/>
      <c r="B31" s="86"/>
      <c r="C31" s="86" t="s">
        <v>418</v>
      </c>
      <c r="D31" s="88" t="s">
        <v>445</v>
      </c>
      <c r="E31" s="81">
        <f t="shared" si="0"/>
        <v>26.48</v>
      </c>
      <c r="F31" s="84">
        <f t="shared" si="1"/>
        <v>26.48</v>
      </c>
      <c r="G31" s="73"/>
      <c r="H31" s="79">
        <v>0</v>
      </c>
      <c r="I31" s="80">
        <v>26.48</v>
      </c>
      <c r="J31" s="82">
        <v>0</v>
      </c>
      <c r="K31" s="84">
        <v>0</v>
      </c>
      <c r="L31" s="73"/>
      <c r="M31" s="73"/>
      <c r="N31" s="73"/>
      <c r="O31" s="8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5"/>
      <c r="AC31" s="73"/>
    </row>
    <row r="32" spans="1:29" ht="15" customHeight="1">
      <c r="A32" s="86"/>
      <c r="B32" s="86"/>
      <c r="C32" s="86" t="s">
        <v>420</v>
      </c>
      <c r="D32" s="88" t="s">
        <v>446</v>
      </c>
      <c r="E32" s="81">
        <f t="shared" si="0"/>
        <v>1.32</v>
      </c>
      <c r="F32" s="84">
        <f t="shared" si="1"/>
        <v>0</v>
      </c>
      <c r="G32" s="73"/>
      <c r="H32" s="79">
        <v>0</v>
      </c>
      <c r="I32" s="80">
        <v>0</v>
      </c>
      <c r="J32" s="82">
        <v>0</v>
      </c>
      <c r="K32" s="84">
        <v>0</v>
      </c>
      <c r="L32" s="73"/>
      <c r="M32" s="73"/>
      <c r="N32" s="73"/>
      <c r="O32" s="83">
        <v>1.32</v>
      </c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5"/>
      <c r="AC32" s="73"/>
    </row>
    <row r="33" spans="1:29" ht="15" customHeight="1">
      <c r="A33" s="86" t="s">
        <v>416</v>
      </c>
      <c r="B33" s="86"/>
      <c r="C33" s="86"/>
      <c r="D33" s="88" t="s">
        <v>447</v>
      </c>
      <c r="E33" s="81">
        <f t="shared" si="0"/>
        <v>31.78</v>
      </c>
      <c r="F33" s="84">
        <f t="shared" si="1"/>
        <v>0</v>
      </c>
      <c r="G33" s="73"/>
      <c r="H33" s="79">
        <v>0</v>
      </c>
      <c r="I33" s="80">
        <v>0</v>
      </c>
      <c r="J33" s="82">
        <v>0</v>
      </c>
      <c r="K33" s="84">
        <v>0</v>
      </c>
      <c r="L33" s="73"/>
      <c r="M33" s="73"/>
      <c r="N33" s="73"/>
      <c r="O33" s="83">
        <v>31.78</v>
      </c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5"/>
      <c r="AC33" s="73"/>
    </row>
    <row r="34" spans="1:29" ht="15" customHeight="1">
      <c r="A34" s="86"/>
      <c r="B34" s="86" t="s">
        <v>419</v>
      </c>
      <c r="C34" s="86"/>
      <c r="D34" s="88" t="s">
        <v>448</v>
      </c>
      <c r="E34" s="81">
        <f t="shared" si="0"/>
        <v>31.78</v>
      </c>
      <c r="F34" s="84">
        <f t="shared" si="1"/>
        <v>0</v>
      </c>
      <c r="G34" s="73"/>
      <c r="H34" s="79">
        <v>0</v>
      </c>
      <c r="I34" s="80">
        <v>0</v>
      </c>
      <c r="J34" s="82">
        <v>0</v>
      </c>
      <c r="K34" s="84">
        <v>0</v>
      </c>
      <c r="L34" s="73"/>
      <c r="M34" s="73"/>
      <c r="N34" s="73"/>
      <c r="O34" s="83">
        <v>31.78</v>
      </c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5"/>
      <c r="AC34" s="73"/>
    </row>
    <row r="35" spans="1:29" ht="15" customHeight="1">
      <c r="A35" s="86"/>
      <c r="B35" s="86"/>
      <c r="C35" s="86" t="s">
        <v>418</v>
      </c>
      <c r="D35" s="88" t="s">
        <v>449</v>
      </c>
      <c r="E35" s="81">
        <f t="shared" si="0"/>
        <v>31.78</v>
      </c>
      <c r="F35" s="84">
        <f t="shared" si="1"/>
        <v>0</v>
      </c>
      <c r="G35" s="73"/>
      <c r="H35" s="79">
        <v>0</v>
      </c>
      <c r="I35" s="80">
        <v>0</v>
      </c>
      <c r="J35" s="82">
        <v>0</v>
      </c>
      <c r="K35" s="84">
        <v>0</v>
      </c>
      <c r="L35" s="73"/>
      <c r="M35" s="73"/>
      <c r="N35" s="73"/>
      <c r="O35" s="83">
        <v>31.78</v>
      </c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5"/>
      <c r="AC35" s="73"/>
    </row>
    <row r="36" spans="1:29" ht="15" customHeight="1">
      <c r="A36" s="87"/>
      <c r="B36" s="87"/>
      <c r="C36" s="87"/>
      <c r="D36" s="88" t="s">
        <v>450</v>
      </c>
      <c r="E36" s="81">
        <f t="shared" si="0"/>
        <v>640.70000000000005</v>
      </c>
      <c r="F36" s="84">
        <f t="shared" si="1"/>
        <v>559.68000000000006</v>
      </c>
      <c r="G36" s="73"/>
      <c r="H36" s="79">
        <v>554.33000000000004</v>
      </c>
      <c r="I36" s="80">
        <v>0</v>
      </c>
      <c r="J36" s="82">
        <v>5.35</v>
      </c>
      <c r="K36" s="84">
        <v>16.579999999999998</v>
      </c>
      <c r="L36" s="73"/>
      <c r="M36" s="73"/>
      <c r="N36" s="73"/>
      <c r="O36" s="83">
        <v>64.44</v>
      </c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5"/>
      <c r="AC36" s="73"/>
    </row>
    <row r="37" spans="1:29" ht="15" customHeight="1">
      <c r="A37" s="86" t="s">
        <v>414</v>
      </c>
      <c r="B37" s="86"/>
      <c r="C37" s="86"/>
      <c r="D37" s="88" t="s">
        <v>432</v>
      </c>
      <c r="E37" s="81">
        <f t="shared" si="0"/>
        <v>11.309999999999999</v>
      </c>
      <c r="F37" s="84">
        <f t="shared" si="1"/>
        <v>0</v>
      </c>
      <c r="G37" s="73"/>
      <c r="H37" s="79">
        <v>0</v>
      </c>
      <c r="I37" s="80">
        <v>0</v>
      </c>
      <c r="J37" s="82">
        <v>0</v>
      </c>
      <c r="K37" s="84">
        <v>0.27</v>
      </c>
      <c r="L37" s="73"/>
      <c r="M37" s="73"/>
      <c r="N37" s="73"/>
      <c r="O37" s="83">
        <v>11.04</v>
      </c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5"/>
      <c r="AC37" s="73"/>
    </row>
    <row r="38" spans="1:29" ht="15" customHeight="1">
      <c r="A38" s="86"/>
      <c r="B38" s="86" t="s">
        <v>423</v>
      </c>
      <c r="C38" s="86"/>
      <c r="D38" s="88" t="s">
        <v>433</v>
      </c>
      <c r="E38" s="81">
        <f t="shared" si="0"/>
        <v>11.309999999999999</v>
      </c>
      <c r="F38" s="84">
        <f t="shared" si="1"/>
        <v>0</v>
      </c>
      <c r="G38" s="73"/>
      <c r="H38" s="79">
        <v>0</v>
      </c>
      <c r="I38" s="80">
        <v>0</v>
      </c>
      <c r="J38" s="82">
        <v>0</v>
      </c>
      <c r="K38" s="84">
        <v>0.27</v>
      </c>
      <c r="L38" s="73"/>
      <c r="M38" s="73"/>
      <c r="N38" s="73"/>
      <c r="O38" s="83">
        <v>11.04</v>
      </c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5"/>
      <c r="AC38" s="73"/>
    </row>
    <row r="39" spans="1:29" ht="15" customHeight="1">
      <c r="A39" s="86"/>
      <c r="B39" s="86"/>
      <c r="C39" s="86" t="s">
        <v>419</v>
      </c>
      <c r="D39" s="88" t="s">
        <v>434</v>
      </c>
      <c r="E39" s="81">
        <f t="shared" si="0"/>
        <v>11.309999999999999</v>
      </c>
      <c r="F39" s="84">
        <f t="shared" si="1"/>
        <v>0</v>
      </c>
      <c r="G39" s="73"/>
      <c r="H39" s="79">
        <v>0</v>
      </c>
      <c r="I39" s="80">
        <v>0</v>
      </c>
      <c r="J39" s="82">
        <v>0</v>
      </c>
      <c r="K39" s="84">
        <v>0.27</v>
      </c>
      <c r="L39" s="73"/>
      <c r="M39" s="73"/>
      <c r="N39" s="73"/>
      <c r="O39" s="83">
        <v>11.04</v>
      </c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5"/>
      <c r="AC39" s="73"/>
    </row>
    <row r="40" spans="1:29" ht="15" customHeight="1">
      <c r="A40" s="86" t="s">
        <v>415</v>
      </c>
      <c r="B40" s="86"/>
      <c r="C40" s="86"/>
      <c r="D40" s="88" t="s">
        <v>440</v>
      </c>
      <c r="E40" s="81">
        <f t="shared" si="0"/>
        <v>576.53</v>
      </c>
      <c r="F40" s="84">
        <f t="shared" si="1"/>
        <v>559.68000000000006</v>
      </c>
      <c r="G40" s="73"/>
      <c r="H40" s="79">
        <v>554.33000000000004</v>
      </c>
      <c r="I40" s="80">
        <v>0</v>
      </c>
      <c r="J40" s="82">
        <v>5.35</v>
      </c>
      <c r="K40" s="84">
        <v>16.309999999999999</v>
      </c>
      <c r="L40" s="73"/>
      <c r="M40" s="73"/>
      <c r="N40" s="73"/>
      <c r="O40" s="83">
        <v>0.54</v>
      </c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5"/>
      <c r="AC40" s="73"/>
    </row>
    <row r="41" spans="1:29" ht="15" customHeight="1">
      <c r="A41" s="86"/>
      <c r="B41" s="86" t="s">
        <v>420</v>
      </c>
      <c r="C41" s="86"/>
      <c r="D41" s="88" t="s">
        <v>451</v>
      </c>
      <c r="E41" s="81">
        <f t="shared" si="0"/>
        <v>571.17999999999995</v>
      </c>
      <c r="F41" s="84">
        <f t="shared" si="1"/>
        <v>554.33000000000004</v>
      </c>
      <c r="G41" s="73"/>
      <c r="H41" s="79">
        <v>554.33000000000004</v>
      </c>
      <c r="I41" s="80">
        <v>0</v>
      </c>
      <c r="J41" s="82">
        <v>0</v>
      </c>
      <c r="K41" s="84">
        <v>16.309999999999999</v>
      </c>
      <c r="L41" s="73"/>
      <c r="M41" s="73"/>
      <c r="N41" s="73"/>
      <c r="O41" s="83">
        <v>0.54</v>
      </c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5"/>
      <c r="AC41" s="73"/>
    </row>
    <row r="42" spans="1:29" ht="15" customHeight="1">
      <c r="A42" s="86"/>
      <c r="B42" s="86"/>
      <c r="C42" s="86" t="s">
        <v>418</v>
      </c>
      <c r="D42" s="88" t="s">
        <v>452</v>
      </c>
      <c r="E42" s="81">
        <f t="shared" si="0"/>
        <v>571.17999999999995</v>
      </c>
      <c r="F42" s="84">
        <f t="shared" si="1"/>
        <v>554.33000000000004</v>
      </c>
      <c r="G42" s="73"/>
      <c r="H42" s="79">
        <v>554.33000000000004</v>
      </c>
      <c r="I42" s="80">
        <v>0</v>
      </c>
      <c r="J42" s="82">
        <v>0</v>
      </c>
      <c r="K42" s="84">
        <v>16.309999999999999</v>
      </c>
      <c r="L42" s="73"/>
      <c r="M42" s="73"/>
      <c r="N42" s="73"/>
      <c r="O42" s="83">
        <v>0.54</v>
      </c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5"/>
      <c r="AC42" s="73"/>
    </row>
    <row r="43" spans="1:29" ht="15" customHeight="1">
      <c r="A43" s="86"/>
      <c r="B43" s="86" t="s">
        <v>425</v>
      </c>
      <c r="C43" s="86"/>
      <c r="D43" s="88" t="s">
        <v>453</v>
      </c>
      <c r="E43" s="81">
        <f t="shared" si="0"/>
        <v>3.67</v>
      </c>
      <c r="F43" s="84">
        <f t="shared" si="1"/>
        <v>3.67</v>
      </c>
      <c r="G43" s="73"/>
      <c r="H43" s="79">
        <v>0</v>
      </c>
      <c r="I43" s="80">
        <v>0</v>
      </c>
      <c r="J43" s="82">
        <v>3.67</v>
      </c>
      <c r="K43" s="84">
        <v>0</v>
      </c>
      <c r="L43" s="73"/>
      <c r="M43" s="73"/>
      <c r="N43" s="73"/>
      <c r="O43" s="83">
        <v>0</v>
      </c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5"/>
      <c r="AC43" s="73"/>
    </row>
    <row r="44" spans="1:29" ht="15" customHeight="1">
      <c r="A44" s="86"/>
      <c r="B44" s="86"/>
      <c r="C44" s="86" t="s">
        <v>427</v>
      </c>
      <c r="D44" s="88" t="s">
        <v>454</v>
      </c>
      <c r="E44" s="81">
        <f t="shared" si="0"/>
        <v>3.67</v>
      </c>
      <c r="F44" s="84">
        <f t="shared" si="1"/>
        <v>3.67</v>
      </c>
      <c r="G44" s="73"/>
      <c r="H44" s="79">
        <v>0</v>
      </c>
      <c r="I44" s="80">
        <v>0</v>
      </c>
      <c r="J44" s="82">
        <v>3.67</v>
      </c>
      <c r="K44" s="84">
        <v>0</v>
      </c>
      <c r="L44" s="73"/>
      <c r="M44" s="73"/>
      <c r="N44" s="73"/>
      <c r="O44" s="83">
        <v>0</v>
      </c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5"/>
      <c r="AC44" s="73"/>
    </row>
    <row r="45" spans="1:29" ht="15" customHeight="1">
      <c r="A45" s="86"/>
      <c r="B45" s="86" t="s">
        <v>427</v>
      </c>
      <c r="C45" s="86"/>
      <c r="D45" s="88" t="s">
        <v>455</v>
      </c>
      <c r="E45" s="81">
        <f t="shared" si="0"/>
        <v>1.68</v>
      </c>
      <c r="F45" s="84">
        <f t="shared" si="1"/>
        <v>1.68</v>
      </c>
      <c r="G45" s="73"/>
      <c r="H45" s="79">
        <v>0</v>
      </c>
      <c r="I45" s="80">
        <v>0</v>
      </c>
      <c r="J45" s="82">
        <v>1.68</v>
      </c>
      <c r="K45" s="84">
        <v>0</v>
      </c>
      <c r="L45" s="73"/>
      <c r="M45" s="73"/>
      <c r="N45" s="73"/>
      <c r="O45" s="83">
        <v>0</v>
      </c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5"/>
      <c r="AC45" s="73"/>
    </row>
    <row r="46" spans="1:29" ht="15" customHeight="1">
      <c r="A46" s="86"/>
      <c r="B46" s="86"/>
      <c r="C46" s="86" t="s">
        <v>418</v>
      </c>
      <c r="D46" s="88" t="s">
        <v>456</v>
      </c>
      <c r="E46" s="81">
        <f t="shared" si="0"/>
        <v>1.68</v>
      </c>
      <c r="F46" s="84">
        <f t="shared" si="1"/>
        <v>1.68</v>
      </c>
      <c r="G46" s="73"/>
      <c r="H46" s="79">
        <v>0</v>
      </c>
      <c r="I46" s="80">
        <v>0</v>
      </c>
      <c r="J46" s="82">
        <v>1.68</v>
      </c>
      <c r="K46" s="84">
        <v>0</v>
      </c>
      <c r="L46" s="73"/>
      <c r="M46" s="73"/>
      <c r="N46" s="73"/>
      <c r="O46" s="83">
        <v>0</v>
      </c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5"/>
      <c r="AC46" s="73"/>
    </row>
    <row r="47" spans="1:29" ht="15" customHeight="1">
      <c r="A47" s="86" t="s">
        <v>416</v>
      </c>
      <c r="B47" s="86"/>
      <c r="C47" s="86"/>
      <c r="D47" s="88" t="s">
        <v>447</v>
      </c>
      <c r="E47" s="81">
        <f t="shared" si="0"/>
        <v>52.85</v>
      </c>
      <c r="F47" s="84">
        <f t="shared" si="1"/>
        <v>0</v>
      </c>
      <c r="G47" s="73"/>
      <c r="H47" s="79">
        <v>0</v>
      </c>
      <c r="I47" s="80">
        <v>0</v>
      </c>
      <c r="J47" s="82">
        <v>0</v>
      </c>
      <c r="K47" s="84">
        <v>0</v>
      </c>
      <c r="L47" s="73"/>
      <c r="M47" s="73"/>
      <c r="N47" s="73"/>
      <c r="O47" s="83">
        <v>52.85</v>
      </c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5"/>
      <c r="AC47" s="73"/>
    </row>
    <row r="48" spans="1:29" ht="15" customHeight="1">
      <c r="A48" s="86"/>
      <c r="B48" s="86" t="s">
        <v>419</v>
      </c>
      <c r="C48" s="86"/>
      <c r="D48" s="88" t="s">
        <v>448</v>
      </c>
      <c r="E48" s="91">
        <f t="shared" si="0"/>
        <v>52.85</v>
      </c>
      <c r="F48" s="92">
        <f t="shared" si="1"/>
        <v>0</v>
      </c>
      <c r="G48" s="93"/>
      <c r="H48" s="92">
        <v>0</v>
      </c>
      <c r="I48" s="92">
        <v>0</v>
      </c>
      <c r="J48" s="92">
        <v>0</v>
      </c>
      <c r="K48" s="92">
        <v>0</v>
      </c>
      <c r="L48" s="93"/>
      <c r="M48" s="93"/>
      <c r="N48" s="93"/>
      <c r="O48" s="92">
        <v>52.85</v>
      </c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4"/>
      <c r="AC48" s="93"/>
    </row>
    <row r="49" spans="1:29" ht="15" customHeight="1">
      <c r="A49" s="86"/>
      <c r="B49" s="86"/>
      <c r="C49" s="86" t="s">
        <v>418</v>
      </c>
      <c r="D49" s="90" t="s">
        <v>449</v>
      </c>
      <c r="E49" s="95">
        <f t="shared" si="0"/>
        <v>52.85</v>
      </c>
      <c r="F49" s="96">
        <f t="shared" si="1"/>
        <v>0</v>
      </c>
      <c r="G49" s="73"/>
      <c r="H49" s="96">
        <v>0</v>
      </c>
      <c r="I49" s="96">
        <v>0</v>
      </c>
      <c r="J49" s="96">
        <v>0</v>
      </c>
      <c r="K49" s="96">
        <v>0</v>
      </c>
      <c r="L49" s="73"/>
      <c r="M49" s="73"/>
      <c r="N49" s="73"/>
      <c r="O49" s="96">
        <v>52.85</v>
      </c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97"/>
      <c r="AC49" s="73"/>
    </row>
    <row r="50" spans="1:29" ht="15" customHeight="1">
      <c r="A50" s="87"/>
      <c r="B50" s="87"/>
      <c r="C50" s="87"/>
      <c r="D50" s="90" t="s">
        <v>457</v>
      </c>
      <c r="E50" s="95">
        <f t="shared" si="0"/>
        <v>1413905.75</v>
      </c>
      <c r="F50" s="96">
        <f t="shared" si="1"/>
        <v>792333.67</v>
      </c>
      <c r="G50" s="73"/>
      <c r="H50" s="96">
        <v>281.35000000000002</v>
      </c>
      <c r="I50" s="96">
        <v>52.32</v>
      </c>
      <c r="J50" s="96">
        <v>792000</v>
      </c>
      <c r="K50" s="96">
        <v>621540.73</v>
      </c>
      <c r="L50" s="73"/>
      <c r="M50" s="73"/>
      <c r="N50" s="73"/>
      <c r="O50" s="96">
        <v>31.35</v>
      </c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97"/>
      <c r="AC50" s="73"/>
    </row>
    <row r="51" spans="1:29" ht="15" customHeight="1">
      <c r="A51" s="86" t="s">
        <v>414</v>
      </c>
      <c r="B51" s="86"/>
      <c r="C51" s="86"/>
      <c r="D51" s="90" t="s">
        <v>432</v>
      </c>
      <c r="E51" s="95">
        <f t="shared" si="0"/>
        <v>46.97</v>
      </c>
      <c r="F51" s="96">
        <f t="shared" si="1"/>
        <v>35.96</v>
      </c>
      <c r="G51" s="73"/>
      <c r="H51" s="96">
        <v>0</v>
      </c>
      <c r="I51" s="96">
        <v>35.96</v>
      </c>
      <c r="J51" s="96">
        <v>0</v>
      </c>
      <c r="K51" s="96">
        <v>0.12</v>
      </c>
      <c r="L51" s="73"/>
      <c r="M51" s="73"/>
      <c r="N51" s="73"/>
      <c r="O51" s="96">
        <v>10.89</v>
      </c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97"/>
      <c r="AC51" s="73"/>
    </row>
    <row r="52" spans="1:29" ht="15" customHeight="1">
      <c r="A52" s="86"/>
      <c r="B52" s="86" t="s">
        <v>423</v>
      </c>
      <c r="C52" s="86"/>
      <c r="D52" s="90" t="s">
        <v>433</v>
      </c>
      <c r="E52" s="95">
        <f t="shared" si="0"/>
        <v>44.839999999999996</v>
      </c>
      <c r="F52" s="96">
        <f t="shared" si="1"/>
        <v>33.83</v>
      </c>
      <c r="G52" s="73"/>
      <c r="H52" s="96">
        <v>0</v>
      </c>
      <c r="I52" s="96">
        <v>33.83</v>
      </c>
      <c r="J52" s="96">
        <v>0</v>
      </c>
      <c r="K52" s="96">
        <v>0.12</v>
      </c>
      <c r="L52" s="73"/>
      <c r="M52" s="73"/>
      <c r="N52" s="73"/>
      <c r="O52" s="96">
        <v>10.89</v>
      </c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</row>
    <row r="53" spans="1:29" ht="15" customHeight="1">
      <c r="A53" s="86"/>
      <c r="B53" s="86"/>
      <c r="C53" s="86" t="s">
        <v>419</v>
      </c>
      <c r="D53" s="90" t="s">
        <v>434</v>
      </c>
      <c r="E53" s="95">
        <f t="shared" si="0"/>
        <v>11.01</v>
      </c>
      <c r="F53" s="96">
        <f t="shared" si="1"/>
        <v>0</v>
      </c>
      <c r="G53" s="73"/>
      <c r="H53" s="96">
        <v>0</v>
      </c>
      <c r="I53" s="96">
        <v>0</v>
      </c>
      <c r="J53" s="96">
        <v>0</v>
      </c>
      <c r="K53" s="96">
        <v>0.12</v>
      </c>
      <c r="L53" s="73"/>
      <c r="M53" s="73"/>
      <c r="N53" s="73"/>
      <c r="O53" s="96">
        <v>10.89</v>
      </c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</row>
    <row r="54" spans="1:29" ht="15" customHeight="1">
      <c r="A54" s="86"/>
      <c r="B54" s="86"/>
      <c r="C54" s="86" t="s">
        <v>423</v>
      </c>
      <c r="D54" s="90" t="s">
        <v>435</v>
      </c>
      <c r="E54" s="95">
        <f t="shared" si="0"/>
        <v>33.83</v>
      </c>
      <c r="F54" s="96">
        <f t="shared" si="1"/>
        <v>33.83</v>
      </c>
      <c r="G54" s="73"/>
      <c r="H54" s="96">
        <v>0</v>
      </c>
      <c r="I54" s="96">
        <v>33.83</v>
      </c>
      <c r="J54" s="96">
        <v>0</v>
      </c>
      <c r="K54" s="96">
        <v>0</v>
      </c>
      <c r="L54" s="73"/>
      <c r="M54" s="73"/>
      <c r="N54" s="73"/>
      <c r="O54" s="96">
        <v>0</v>
      </c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</row>
    <row r="55" spans="1:29" ht="15" customHeight="1">
      <c r="A55" s="86"/>
      <c r="B55" s="86" t="s">
        <v>139</v>
      </c>
      <c r="C55" s="86"/>
      <c r="D55" s="90" t="s">
        <v>436</v>
      </c>
      <c r="E55" s="95">
        <f t="shared" si="0"/>
        <v>2.13</v>
      </c>
      <c r="F55" s="96">
        <f t="shared" si="1"/>
        <v>2.13</v>
      </c>
      <c r="G55" s="73"/>
      <c r="H55" s="96">
        <v>0</v>
      </c>
      <c r="I55" s="96">
        <v>2.13</v>
      </c>
      <c r="J55" s="96">
        <v>0</v>
      </c>
      <c r="K55" s="96">
        <v>0</v>
      </c>
      <c r="L55" s="73"/>
      <c r="M55" s="73"/>
      <c r="N55" s="73"/>
      <c r="O55" s="96">
        <v>0</v>
      </c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</row>
    <row r="56" spans="1:29" ht="15" customHeight="1">
      <c r="A56" s="86"/>
      <c r="B56" s="86"/>
      <c r="C56" s="86" t="s">
        <v>418</v>
      </c>
      <c r="D56" s="90" t="s">
        <v>437</v>
      </c>
      <c r="E56" s="95">
        <f t="shared" si="0"/>
        <v>1</v>
      </c>
      <c r="F56" s="96">
        <f t="shared" si="1"/>
        <v>1</v>
      </c>
      <c r="G56" s="73"/>
      <c r="H56" s="96">
        <v>0</v>
      </c>
      <c r="I56" s="96">
        <v>1</v>
      </c>
      <c r="J56" s="96">
        <v>0</v>
      </c>
      <c r="K56" s="96">
        <v>0</v>
      </c>
      <c r="L56" s="73"/>
      <c r="M56" s="73"/>
      <c r="N56" s="73"/>
      <c r="O56" s="96">
        <v>0</v>
      </c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</row>
    <row r="57" spans="1:29" ht="15" customHeight="1">
      <c r="A57" s="86"/>
      <c r="B57" s="86"/>
      <c r="C57" s="86" t="s">
        <v>419</v>
      </c>
      <c r="D57" s="90" t="s">
        <v>438</v>
      </c>
      <c r="E57" s="95">
        <f t="shared" si="0"/>
        <v>0.32</v>
      </c>
      <c r="F57" s="96">
        <f t="shared" si="1"/>
        <v>0.32</v>
      </c>
      <c r="G57" s="73"/>
      <c r="H57" s="96">
        <v>0</v>
      </c>
      <c r="I57" s="96">
        <v>0.32</v>
      </c>
      <c r="J57" s="96">
        <v>0</v>
      </c>
      <c r="K57" s="96">
        <v>0</v>
      </c>
      <c r="L57" s="73"/>
      <c r="M57" s="73"/>
      <c r="N57" s="73"/>
      <c r="O57" s="96">
        <v>0</v>
      </c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</row>
    <row r="58" spans="1:29" ht="15" customHeight="1">
      <c r="A58" s="86"/>
      <c r="B58" s="86"/>
      <c r="C58" s="86" t="s">
        <v>420</v>
      </c>
      <c r="D58" s="90" t="s">
        <v>439</v>
      </c>
      <c r="E58" s="95">
        <f t="shared" si="0"/>
        <v>0.8</v>
      </c>
      <c r="F58" s="96">
        <f t="shared" si="1"/>
        <v>0.8</v>
      </c>
      <c r="G58" s="73"/>
      <c r="H58" s="96">
        <v>0</v>
      </c>
      <c r="I58" s="96">
        <v>0.8</v>
      </c>
      <c r="J58" s="96">
        <v>0</v>
      </c>
      <c r="K58" s="96">
        <v>0</v>
      </c>
      <c r="L58" s="73"/>
      <c r="M58" s="73"/>
      <c r="N58" s="73"/>
      <c r="O58" s="96">
        <v>0</v>
      </c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</row>
    <row r="59" spans="1:29" ht="15" customHeight="1">
      <c r="A59" s="86" t="s">
        <v>415</v>
      </c>
      <c r="B59" s="86"/>
      <c r="C59" s="86"/>
      <c r="D59" s="90" t="s">
        <v>440</v>
      </c>
      <c r="E59" s="95">
        <f t="shared" si="0"/>
        <v>439.76000000000005</v>
      </c>
      <c r="F59" s="96">
        <f t="shared" si="1"/>
        <v>376.91</v>
      </c>
      <c r="G59" s="73"/>
      <c r="H59" s="96">
        <v>281.35000000000002</v>
      </c>
      <c r="I59" s="96">
        <v>16.36</v>
      </c>
      <c r="J59" s="96">
        <v>79.2</v>
      </c>
      <c r="K59" s="96">
        <v>62.03</v>
      </c>
      <c r="L59" s="73"/>
      <c r="M59" s="73"/>
      <c r="N59" s="73"/>
      <c r="O59" s="96">
        <v>0.82</v>
      </c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>
        <v>24.2</v>
      </c>
      <c r="AC59" s="73"/>
    </row>
    <row r="60" spans="1:29" ht="15" customHeight="1">
      <c r="A60" s="86"/>
      <c r="B60" s="86" t="s">
        <v>421</v>
      </c>
      <c r="C60" s="86"/>
      <c r="D60" s="90" t="s">
        <v>458</v>
      </c>
      <c r="E60" s="95">
        <f t="shared" si="0"/>
        <v>422.58000000000004</v>
      </c>
      <c r="F60" s="96">
        <f t="shared" si="1"/>
        <v>360.55</v>
      </c>
      <c r="G60" s="73"/>
      <c r="H60" s="96">
        <v>281.35000000000002</v>
      </c>
      <c r="I60" s="96">
        <v>0</v>
      </c>
      <c r="J60" s="96">
        <v>79.2</v>
      </c>
      <c r="K60" s="96">
        <v>62.03</v>
      </c>
      <c r="L60" s="73"/>
      <c r="M60" s="73"/>
      <c r="N60" s="73"/>
      <c r="O60" s="96">
        <v>0</v>
      </c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>
        <v>24.2</v>
      </c>
      <c r="AC60" s="73"/>
    </row>
    <row r="61" spans="1:29" ht="15" customHeight="1">
      <c r="A61" s="86"/>
      <c r="B61" s="86"/>
      <c r="C61" s="86" t="s">
        <v>419</v>
      </c>
      <c r="D61" s="90" t="s">
        <v>459</v>
      </c>
      <c r="E61" s="95">
        <f t="shared" si="0"/>
        <v>422.59000000000003</v>
      </c>
      <c r="F61" s="96">
        <f t="shared" si="1"/>
        <v>360.56</v>
      </c>
      <c r="G61" s="73"/>
      <c r="H61" s="96">
        <v>281.36</v>
      </c>
      <c r="I61" s="96">
        <v>0</v>
      </c>
      <c r="J61" s="96">
        <v>79.2</v>
      </c>
      <c r="K61" s="96">
        <v>62.03</v>
      </c>
      <c r="L61" s="73"/>
      <c r="M61" s="73"/>
      <c r="N61" s="73"/>
      <c r="O61" s="96">
        <v>0</v>
      </c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98">
        <v>24.2</v>
      </c>
      <c r="AC61" s="73"/>
    </row>
    <row r="62" spans="1:29" ht="15" customHeight="1">
      <c r="A62" s="86"/>
      <c r="B62" s="86" t="s">
        <v>123</v>
      </c>
      <c r="C62" s="86"/>
      <c r="D62" s="90" t="s">
        <v>444</v>
      </c>
      <c r="E62" s="95">
        <f t="shared" si="0"/>
        <v>17.18</v>
      </c>
      <c r="F62" s="96">
        <f t="shared" si="1"/>
        <v>16.36</v>
      </c>
      <c r="G62" s="73"/>
      <c r="H62" s="96">
        <v>0</v>
      </c>
      <c r="I62" s="96">
        <v>16.36</v>
      </c>
      <c r="J62" s="96">
        <v>0</v>
      </c>
      <c r="K62" s="96">
        <v>0</v>
      </c>
      <c r="L62" s="73"/>
      <c r="M62" s="73"/>
      <c r="N62" s="73"/>
      <c r="O62" s="96">
        <v>0.82</v>
      </c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</row>
    <row r="63" spans="1:29" ht="15" customHeight="1">
      <c r="A63" s="86"/>
      <c r="B63" s="86"/>
      <c r="C63" s="86" t="s">
        <v>418</v>
      </c>
      <c r="D63" s="90" t="s">
        <v>445</v>
      </c>
      <c r="E63" s="95">
        <f t="shared" si="0"/>
        <v>16.36</v>
      </c>
      <c r="F63" s="96">
        <f t="shared" si="1"/>
        <v>16.36</v>
      </c>
      <c r="G63" s="73"/>
      <c r="H63" s="96">
        <v>0</v>
      </c>
      <c r="I63" s="96">
        <v>16.36</v>
      </c>
      <c r="J63" s="96">
        <v>0</v>
      </c>
      <c r="K63" s="96">
        <v>0</v>
      </c>
      <c r="L63" s="73"/>
      <c r="M63" s="73"/>
      <c r="N63" s="73"/>
      <c r="O63" s="96">
        <v>0</v>
      </c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</row>
    <row r="64" spans="1:29" ht="15" customHeight="1">
      <c r="A64" s="86"/>
      <c r="B64" s="86"/>
      <c r="C64" s="86" t="s">
        <v>420</v>
      </c>
      <c r="D64" s="90" t="s">
        <v>446</v>
      </c>
      <c r="E64" s="95">
        <f t="shared" si="0"/>
        <v>0.82</v>
      </c>
      <c r="F64" s="96">
        <f t="shared" si="1"/>
        <v>0</v>
      </c>
      <c r="G64" s="73"/>
      <c r="H64" s="96">
        <v>0</v>
      </c>
      <c r="I64" s="96">
        <v>0</v>
      </c>
      <c r="J64" s="96">
        <v>0</v>
      </c>
      <c r="K64" s="96">
        <v>0</v>
      </c>
      <c r="L64" s="73"/>
      <c r="M64" s="73"/>
      <c r="N64" s="73"/>
      <c r="O64" s="96">
        <v>0.82</v>
      </c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</row>
    <row r="65" spans="1:29" ht="15" customHeight="1">
      <c r="A65" s="86" t="s">
        <v>416</v>
      </c>
      <c r="B65" s="86"/>
      <c r="C65" s="86"/>
      <c r="D65" s="90" t="s">
        <v>447</v>
      </c>
      <c r="E65" s="95">
        <f t="shared" si="0"/>
        <v>19.63</v>
      </c>
      <c r="F65" s="96">
        <f t="shared" si="1"/>
        <v>0</v>
      </c>
      <c r="G65" s="73"/>
      <c r="H65" s="96">
        <v>0</v>
      </c>
      <c r="I65" s="96">
        <v>0</v>
      </c>
      <c r="J65" s="96">
        <v>0</v>
      </c>
      <c r="K65" s="96">
        <v>0</v>
      </c>
      <c r="L65" s="73"/>
      <c r="M65" s="73"/>
      <c r="N65" s="73"/>
      <c r="O65" s="96">
        <v>19.63</v>
      </c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</row>
    <row r="66" spans="1:29" ht="15" customHeight="1">
      <c r="A66" s="86"/>
      <c r="B66" s="86" t="s">
        <v>419</v>
      </c>
      <c r="C66" s="86"/>
      <c r="D66" s="90" t="s">
        <v>448</v>
      </c>
      <c r="E66" s="95">
        <f t="shared" si="0"/>
        <v>19.63</v>
      </c>
      <c r="F66" s="96">
        <f t="shared" si="1"/>
        <v>0</v>
      </c>
      <c r="G66" s="73"/>
      <c r="H66" s="96">
        <v>0</v>
      </c>
      <c r="I66" s="96">
        <v>0</v>
      </c>
      <c r="J66" s="96">
        <v>0</v>
      </c>
      <c r="K66" s="96">
        <v>0</v>
      </c>
      <c r="L66" s="73"/>
      <c r="M66" s="73"/>
      <c r="N66" s="73"/>
      <c r="O66" s="96">
        <v>19.63</v>
      </c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</row>
    <row r="67" spans="1:29" ht="15" customHeight="1">
      <c r="A67" s="86"/>
      <c r="B67" s="86"/>
      <c r="C67" s="86" t="s">
        <v>418</v>
      </c>
      <c r="D67" s="90" t="s">
        <v>449</v>
      </c>
      <c r="E67" s="95">
        <f t="shared" si="0"/>
        <v>19.63</v>
      </c>
      <c r="F67" s="96">
        <f t="shared" si="1"/>
        <v>0</v>
      </c>
      <c r="G67" s="73"/>
      <c r="H67" s="96">
        <v>0</v>
      </c>
      <c r="I67" s="96">
        <v>0</v>
      </c>
      <c r="J67" s="96">
        <v>0</v>
      </c>
      <c r="K67" s="96">
        <v>0</v>
      </c>
      <c r="L67" s="73"/>
      <c r="M67" s="73"/>
      <c r="N67" s="73"/>
      <c r="O67" s="96">
        <v>19.63</v>
      </c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</row>
    <row r="68" spans="1:29" ht="15" customHeight="1">
      <c r="A68" s="87"/>
      <c r="B68" s="87"/>
      <c r="C68" s="87"/>
      <c r="D68" s="90" t="s">
        <v>460</v>
      </c>
      <c r="E68" s="95">
        <f t="shared" si="0"/>
        <v>1153.19</v>
      </c>
      <c r="F68" s="96">
        <f t="shared" si="1"/>
        <v>675.24</v>
      </c>
      <c r="G68" s="73"/>
      <c r="H68" s="96">
        <v>539.05999999999995</v>
      </c>
      <c r="I68" s="96">
        <v>136.18</v>
      </c>
      <c r="J68" s="96">
        <v>0</v>
      </c>
      <c r="K68" s="96">
        <v>317.89</v>
      </c>
      <c r="L68" s="73"/>
      <c r="M68" s="73"/>
      <c r="N68" s="73"/>
      <c r="O68" s="96">
        <v>160.06</v>
      </c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</row>
    <row r="69" spans="1:29" ht="15" customHeight="1">
      <c r="A69" s="86" t="s">
        <v>414</v>
      </c>
      <c r="B69" s="86"/>
      <c r="C69" s="86"/>
      <c r="D69" s="90" t="s">
        <v>432</v>
      </c>
      <c r="E69" s="95">
        <f t="shared" si="0"/>
        <v>208.7</v>
      </c>
      <c r="F69" s="96">
        <f t="shared" si="1"/>
        <v>96.74</v>
      </c>
      <c r="G69" s="73"/>
      <c r="H69" s="96">
        <v>0</v>
      </c>
      <c r="I69" s="96">
        <v>96.74</v>
      </c>
      <c r="J69" s="96">
        <v>0</v>
      </c>
      <c r="K69" s="96">
        <v>1.2</v>
      </c>
      <c r="L69" s="73"/>
      <c r="M69" s="73"/>
      <c r="N69" s="73"/>
      <c r="O69" s="96">
        <v>110.76</v>
      </c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</row>
    <row r="70" spans="1:29" ht="15" customHeight="1">
      <c r="A70" s="86"/>
      <c r="B70" s="86" t="s">
        <v>423</v>
      </c>
      <c r="C70" s="86"/>
      <c r="D70" s="90" t="s">
        <v>433</v>
      </c>
      <c r="E70" s="95">
        <f t="shared" si="0"/>
        <v>193.66000000000003</v>
      </c>
      <c r="F70" s="96">
        <f t="shared" si="1"/>
        <v>81.7</v>
      </c>
      <c r="G70" s="73"/>
      <c r="H70" s="96">
        <v>0</v>
      </c>
      <c r="I70" s="96">
        <v>81.7</v>
      </c>
      <c r="J70" s="96">
        <v>0</v>
      </c>
      <c r="K70" s="96">
        <v>1.2</v>
      </c>
      <c r="L70" s="73"/>
      <c r="M70" s="73"/>
      <c r="N70" s="73"/>
      <c r="O70" s="96">
        <v>110.76</v>
      </c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</row>
    <row r="71" spans="1:29" ht="15" customHeight="1">
      <c r="A71" s="86"/>
      <c r="B71" s="86"/>
      <c r="C71" s="86" t="s">
        <v>419</v>
      </c>
      <c r="D71" s="90" t="s">
        <v>434</v>
      </c>
      <c r="E71" s="95">
        <f t="shared" si="0"/>
        <v>111.96000000000001</v>
      </c>
      <c r="F71" s="96">
        <f t="shared" si="1"/>
        <v>0</v>
      </c>
      <c r="G71" s="73"/>
      <c r="H71" s="96">
        <v>0</v>
      </c>
      <c r="I71" s="96">
        <v>0</v>
      </c>
      <c r="J71" s="96">
        <v>0</v>
      </c>
      <c r="K71" s="96">
        <v>1.2</v>
      </c>
      <c r="L71" s="73"/>
      <c r="M71" s="73"/>
      <c r="N71" s="73"/>
      <c r="O71" s="96">
        <v>110.76</v>
      </c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</row>
    <row r="72" spans="1:29" ht="15" customHeight="1">
      <c r="A72" s="86"/>
      <c r="B72" s="86"/>
      <c r="C72" s="86" t="s">
        <v>423</v>
      </c>
      <c r="D72" s="90" t="s">
        <v>435</v>
      </c>
      <c r="E72" s="95">
        <f t="shared" si="0"/>
        <v>81.7</v>
      </c>
      <c r="F72" s="96">
        <f t="shared" si="1"/>
        <v>81.7</v>
      </c>
      <c r="G72" s="73"/>
      <c r="H72" s="96">
        <v>0</v>
      </c>
      <c r="I72" s="96">
        <v>81.7</v>
      </c>
      <c r="J72" s="96">
        <v>0</v>
      </c>
      <c r="K72" s="96">
        <v>0</v>
      </c>
      <c r="L72" s="73"/>
      <c r="M72" s="73"/>
      <c r="N72" s="73"/>
      <c r="O72" s="96">
        <v>0</v>
      </c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</row>
    <row r="73" spans="1:29" ht="15" customHeight="1">
      <c r="A73" s="86"/>
      <c r="B73" s="86" t="s">
        <v>139</v>
      </c>
      <c r="C73" s="86"/>
      <c r="D73" s="90" t="s">
        <v>436</v>
      </c>
      <c r="E73" s="95">
        <f t="shared" si="0"/>
        <v>15.03</v>
      </c>
      <c r="F73" s="96">
        <f t="shared" si="1"/>
        <v>15.03</v>
      </c>
      <c r="G73" s="73"/>
      <c r="H73" s="96">
        <v>0</v>
      </c>
      <c r="I73" s="96">
        <v>15.03</v>
      </c>
      <c r="J73" s="96">
        <v>0</v>
      </c>
      <c r="K73" s="96">
        <v>0</v>
      </c>
      <c r="L73" s="73"/>
      <c r="M73" s="73"/>
      <c r="N73" s="73"/>
      <c r="O73" s="96">
        <v>0</v>
      </c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</row>
    <row r="74" spans="1:29" ht="15" customHeight="1">
      <c r="A74" s="86"/>
      <c r="B74" s="86"/>
      <c r="C74" s="86" t="s">
        <v>418</v>
      </c>
      <c r="D74" s="90" t="s">
        <v>437</v>
      </c>
      <c r="E74" s="95">
        <f t="shared" si="0"/>
        <v>12.6</v>
      </c>
      <c r="F74" s="96">
        <f t="shared" si="1"/>
        <v>12.6</v>
      </c>
      <c r="G74" s="73"/>
      <c r="H74" s="96">
        <v>0</v>
      </c>
      <c r="I74" s="96">
        <v>12.6</v>
      </c>
      <c r="J74" s="96">
        <v>0</v>
      </c>
      <c r="K74" s="96">
        <v>0</v>
      </c>
      <c r="L74" s="73"/>
      <c r="M74" s="73"/>
      <c r="N74" s="73"/>
      <c r="O74" s="96">
        <v>0</v>
      </c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</row>
    <row r="75" spans="1:29" ht="15" customHeight="1">
      <c r="A75" s="86"/>
      <c r="B75" s="86"/>
      <c r="C75" s="86" t="s">
        <v>419</v>
      </c>
      <c r="D75" s="90" t="s">
        <v>438</v>
      </c>
      <c r="E75" s="95">
        <f t="shared" si="0"/>
        <v>0.7</v>
      </c>
      <c r="F75" s="96">
        <f t="shared" si="1"/>
        <v>0.7</v>
      </c>
      <c r="G75" s="73"/>
      <c r="H75" s="96">
        <v>0</v>
      </c>
      <c r="I75" s="96">
        <v>0.7</v>
      </c>
      <c r="J75" s="96">
        <v>0</v>
      </c>
      <c r="K75" s="96">
        <v>0</v>
      </c>
      <c r="L75" s="73"/>
      <c r="M75" s="73"/>
      <c r="N75" s="73"/>
      <c r="O75" s="96">
        <v>0</v>
      </c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</row>
    <row r="76" spans="1:29" ht="15" customHeight="1">
      <c r="A76" s="86"/>
      <c r="B76" s="86"/>
      <c r="C76" s="86" t="s">
        <v>420</v>
      </c>
      <c r="D76" s="90" t="s">
        <v>439</v>
      </c>
      <c r="E76" s="95">
        <f t="shared" si="0"/>
        <v>1.74</v>
      </c>
      <c r="F76" s="96">
        <f t="shared" si="1"/>
        <v>1.74</v>
      </c>
      <c r="G76" s="73"/>
      <c r="H76" s="96">
        <v>0</v>
      </c>
      <c r="I76" s="96">
        <v>1.74</v>
      </c>
      <c r="J76" s="96">
        <v>0</v>
      </c>
      <c r="K76" s="96">
        <v>0</v>
      </c>
      <c r="L76" s="73"/>
      <c r="M76" s="73"/>
      <c r="N76" s="73"/>
      <c r="O76" s="96">
        <v>0</v>
      </c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</row>
    <row r="77" spans="1:29" ht="15" customHeight="1">
      <c r="A77" s="86" t="s">
        <v>415</v>
      </c>
      <c r="B77" s="86"/>
      <c r="C77" s="86"/>
      <c r="D77" s="90" t="s">
        <v>440</v>
      </c>
      <c r="E77" s="95">
        <f t="shared" si="0"/>
        <v>897.16000000000008</v>
      </c>
      <c r="F77" s="96">
        <f t="shared" si="1"/>
        <v>578.5</v>
      </c>
      <c r="G77" s="73"/>
      <c r="H77" s="96">
        <v>539.05999999999995</v>
      </c>
      <c r="I77" s="96">
        <v>39.44</v>
      </c>
      <c r="J77" s="96">
        <v>0</v>
      </c>
      <c r="K77" s="96">
        <v>316.69</v>
      </c>
      <c r="L77" s="73"/>
      <c r="M77" s="73"/>
      <c r="N77" s="73"/>
      <c r="O77" s="96">
        <v>1.97</v>
      </c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>
        <v>142</v>
      </c>
      <c r="AC77" s="73"/>
    </row>
    <row r="78" spans="1:29" ht="15" customHeight="1">
      <c r="A78" s="86"/>
      <c r="B78" s="86" t="s">
        <v>421</v>
      </c>
      <c r="C78" s="86"/>
      <c r="D78" s="90" t="s">
        <v>458</v>
      </c>
      <c r="E78" s="95">
        <f t="shared" si="0"/>
        <v>455.75</v>
      </c>
      <c r="F78" s="96">
        <f t="shared" si="1"/>
        <v>139.06</v>
      </c>
      <c r="G78" s="73"/>
      <c r="H78" s="96">
        <v>139.06</v>
      </c>
      <c r="I78" s="96">
        <v>0</v>
      </c>
      <c r="J78" s="96">
        <v>0</v>
      </c>
      <c r="K78" s="96">
        <v>316.69</v>
      </c>
      <c r="L78" s="73"/>
      <c r="M78" s="73"/>
      <c r="N78" s="73"/>
      <c r="O78" s="96">
        <v>0</v>
      </c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98">
        <v>142</v>
      </c>
      <c r="AC78" s="73"/>
    </row>
    <row r="79" spans="1:29" ht="15" customHeight="1">
      <c r="A79" s="86"/>
      <c r="B79" s="86"/>
      <c r="C79" s="86" t="s">
        <v>418</v>
      </c>
      <c r="D79" s="90" t="s">
        <v>461</v>
      </c>
      <c r="E79" s="95">
        <f t="shared" si="0"/>
        <v>855.75</v>
      </c>
      <c r="F79" s="96">
        <f t="shared" si="1"/>
        <v>539.05999999999995</v>
      </c>
      <c r="G79" s="73"/>
      <c r="H79" s="96">
        <v>539.05999999999995</v>
      </c>
      <c r="I79" s="96">
        <v>0</v>
      </c>
      <c r="J79" s="96">
        <v>0</v>
      </c>
      <c r="K79" s="96">
        <v>316.69</v>
      </c>
      <c r="L79" s="73"/>
      <c r="M79" s="73"/>
      <c r="N79" s="73"/>
      <c r="O79" s="96">
        <v>0</v>
      </c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98">
        <v>140</v>
      </c>
      <c r="AC79" s="73"/>
    </row>
    <row r="80" spans="1:29" ht="15" customHeight="1">
      <c r="A80" s="86"/>
      <c r="B80" s="86"/>
      <c r="C80" s="86">
        <v>99</v>
      </c>
      <c r="D80" s="90" t="s">
        <v>491</v>
      </c>
      <c r="E80" s="95">
        <v>2</v>
      </c>
      <c r="F80" s="96"/>
      <c r="G80" s="73"/>
      <c r="H80" s="96"/>
      <c r="I80" s="96"/>
      <c r="J80" s="96"/>
      <c r="K80" s="96"/>
      <c r="L80" s="73"/>
      <c r="M80" s="73"/>
      <c r="N80" s="73"/>
      <c r="O80" s="96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98">
        <v>2</v>
      </c>
      <c r="AC80" s="73"/>
    </row>
    <row r="81" spans="1:29" ht="15" customHeight="1">
      <c r="A81" s="86"/>
      <c r="B81" s="86" t="s">
        <v>123</v>
      </c>
      <c r="C81" s="86"/>
      <c r="D81" s="90" t="s">
        <v>444</v>
      </c>
      <c r="E81" s="95">
        <f t="shared" ref="E81:E146" si="2">F81+K81+O81</f>
        <v>41.41</v>
      </c>
      <c r="F81" s="96">
        <f t="shared" ref="F81:F146" si="3">G81+H81+I81+J81</f>
        <v>39.44</v>
      </c>
      <c r="G81" s="73"/>
      <c r="H81" s="96">
        <v>0</v>
      </c>
      <c r="I81" s="96">
        <v>39.44</v>
      </c>
      <c r="J81" s="96">
        <v>0</v>
      </c>
      <c r="K81" s="96">
        <v>0</v>
      </c>
      <c r="L81" s="73"/>
      <c r="M81" s="73"/>
      <c r="N81" s="73"/>
      <c r="O81" s="96">
        <v>1.97</v>
      </c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98"/>
      <c r="AC81" s="73"/>
    </row>
    <row r="82" spans="1:29" ht="15" customHeight="1">
      <c r="A82" s="86"/>
      <c r="B82" s="86"/>
      <c r="C82" s="86" t="s">
        <v>419</v>
      </c>
      <c r="D82" s="90" t="s">
        <v>462</v>
      </c>
      <c r="E82" s="95">
        <f t="shared" si="2"/>
        <v>39.44</v>
      </c>
      <c r="F82" s="96">
        <f t="shared" si="3"/>
        <v>39.44</v>
      </c>
      <c r="G82" s="73"/>
      <c r="H82" s="96">
        <v>0</v>
      </c>
      <c r="I82" s="96">
        <v>39.44</v>
      </c>
      <c r="J82" s="96">
        <v>0</v>
      </c>
      <c r="K82" s="96">
        <v>0</v>
      </c>
      <c r="L82" s="73"/>
      <c r="M82" s="73"/>
      <c r="N82" s="73"/>
      <c r="O82" s="96">
        <v>0</v>
      </c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98"/>
      <c r="AC82" s="73"/>
    </row>
    <row r="83" spans="1:29" ht="15" customHeight="1">
      <c r="A83" s="86"/>
      <c r="B83" s="86"/>
      <c r="C83" s="86" t="s">
        <v>420</v>
      </c>
      <c r="D83" s="90" t="s">
        <v>446</v>
      </c>
      <c r="E83" s="95">
        <f t="shared" si="2"/>
        <v>1.97</v>
      </c>
      <c r="F83" s="96">
        <f t="shared" si="3"/>
        <v>0</v>
      </c>
      <c r="G83" s="73"/>
      <c r="H83" s="96">
        <v>0</v>
      </c>
      <c r="I83" s="96">
        <v>0</v>
      </c>
      <c r="J83" s="96">
        <v>0</v>
      </c>
      <c r="K83" s="96">
        <v>0</v>
      </c>
      <c r="L83" s="73"/>
      <c r="M83" s="73"/>
      <c r="N83" s="73"/>
      <c r="O83" s="96">
        <v>1.97</v>
      </c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98"/>
      <c r="AC83" s="73"/>
    </row>
    <row r="84" spans="1:29" ht="15" customHeight="1">
      <c r="A84" s="86"/>
      <c r="B84" s="86">
        <v>99</v>
      </c>
      <c r="C84" s="86"/>
      <c r="D84" s="90" t="s">
        <v>493</v>
      </c>
      <c r="E84" s="95">
        <v>11.37</v>
      </c>
      <c r="F84" s="96"/>
      <c r="G84" s="73"/>
      <c r="H84" s="96"/>
      <c r="I84" s="96"/>
      <c r="J84" s="96"/>
      <c r="K84" s="96"/>
      <c r="L84" s="73"/>
      <c r="M84" s="73"/>
      <c r="N84" s="73"/>
      <c r="O84" s="96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98">
        <v>11.38</v>
      </c>
      <c r="AC84" s="73"/>
    </row>
    <row r="85" spans="1:29" ht="15" customHeight="1">
      <c r="A85" s="86"/>
      <c r="B85" s="86"/>
      <c r="C85" s="89" t="s">
        <v>492</v>
      </c>
      <c r="D85" s="90" t="s">
        <v>494</v>
      </c>
      <c r="E85" s="95">
        <v>11.37</v>
      </c>
      <c r="F85" s="96"/>
      <c r="G85" s="73"/>
      <c r="H85" s="96"/>
      <c r="I85" s="96"/>
      <c r="J85" s="96"/>
      <c r="K85" s="96"/>
      <c r="L85" s="73"/>
      <c r="M85" s="73"/>
      <c r="N85" s="73"/>
      <c r="O85" s="96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98">
        <v>11.38</v>
      </c>
      <c r="AC85" s="73"/>
    </row>
    <row r="86" spans="1:29" ht="15" customHeight="1">
      <c r="A86" s="86" t="s">
        <v>416</v>
      </c>
      <c r="B86" s="86"/>
      <c r="C86" s="86"/>
      <c r="D86" s="90" t="s">
        <v>447</v>
      </c>
      <c r="E86" s="95">
        <f t="shared" si="2"/>
        <v>47.33</v>
      </c>
      <c r="F86" s="96">
        <f t="shared" si="3"/>
        <v>0</v>
      </c>
      <c r="G86" s="73"/>
      <c r="H86" s="96">
        <v>0</v>
      </c>
      <c r="I86" s="96">
        <v>0</v>
      </c>
      <c r="J86" s="96">
        <v>0</v>
      </c>
      <c r="K86" s="96">
        <v>0</v>
      </c>
      <c r="L86" s="73"/>
      <c r="M86" s="73"/>
      <c r="N86" s="73"/>
      <c r="O86" s="96">
        <v>47.33</v>
      </c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</row>
    <row r="87" spans="1:29" ht="15" customHeight="1">
      <c r="A87" s="86"/>
      <c r="B87" s="86" t="s">
        <v>419</v>
      </c>
      <c r="C87" s="86"/>
      <c r="D87" s="90" t="s">
        <v>448</v>
      </c>
      <c r="E87" s="95">
        <f t="shared" si="2"/>
        <v>47.33</v>
      </c>
      <c r="F87" s="96">
        <f t="shared" si="3"/>
        <v>0</v>
      </c>
      <c r="G87" s="73"/>
      <c r="H87" s="96">
        <v>0</v>
      </c>
      <c r="I87" s="96">
        <v>0</v>
      </c>
      <c r="J87" s="96">
        <v>0</v>
      </c>
      <c r="K87" s="96">
        <v>0</v>
      </c>
      <c r="L87" s="73"/>
      <c r="M87" s="73"/>
      <c r="N87" s="73"/>
      <c r="O87" s="96">
        <v>47.33</v>
      </c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</row>
    <row r="88" spans="1:29" ht="15" customHeight="1">
      <c r="A88" s="86"/>
      <c r="B88" s="86"/>
      <c r="C88" s="86" t="s">
        <v>418</v>
      </c>
      <c r="D88" s="90" t="s">
        <v>449</v>
      </c>
      <c r="E88" s="95">
        <f t="shared" si="2"/>
        <v>47.33</v>
      </c>
      <c r="F88" s="96">
        <f t="shared" si="3"/>
        <v>0</v>
      </c>
      <c r="G88" s="73"/>
      <c r="H88" s="96">
        <v>0</v>
      </c>
      <c r="I88" s="96">
        <v>0</v>
      </c>
      <c r="J88" s="96">
        <v>0</v>
      </c>
      <c r="K88" s="96">
        <v>0</v>
      </c>
      <c r="L88" s="73"/>
      <c r="M88" s="73"/>
      <c r="N88" s="73"/>
      <c r="O88" s="96">
        <v>47.33</v>
      </c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</row>
    <row r="89" spans="1:29" ht="15" customHeight="1">
      <c r="A89" s="87"/>
      <c r="B89" s="87"/>
      <c r="C89" s="87"/>
      <c r="D89" s="90" t="s">
        <v>463</v>
      </c>
      <c r="E89" s="95">
        <f t="shared" si="2"/>
        <v>2748.85</v>
      </c>
      <c r="F89" s="96">
        <f t="shared" si="3"/>
        <v>1919.1</v>
      </c>
      <c r="G89" s="73"/>
      <c r="H89" s="96">
        <v>582.66</v>
      </c>
      <c r="I89" s="96">
        <v>0</v>
      </c>
      <c r="J89" s="96">
        <v>1336.44</v>
      </c>
      <c r="K89" s="96">
        <v>91.77</v>
      </c>
      <c r="L89" s="73"/>
      <c r="M89" s="73"/>
      <c r="N89" s="73"/>
      <c r="O89" s="96">
        <v>737.98</v>
      </c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</row>
    <row r="90" spans="1:29" ht="15" customHeight="1">
      <c r="A90" s="86" t="s">
        <v>414</v>
      </c>
      <c r="B90" s="86"/>
      <c r="C90" s="86"/>
      <c r="D90" s="90" t="s">
        <v>432</v>
      </c>
      <c r="E90" s="95">
        <f t="shared" si="2"/>
        <v>503.46</v>
      </c>
      <c r="F90" s="96">
        <f t="shared" si="3"/>
        <v>0</v>
      </c>
      <c r="G90" s="73"/>
      <c r="H90" s="96">
        <v>0</v>
      </c>
      <c r="I90" s="96">
        <v>0</v>
      </c>
      <c r="J90" s="96">
        <v>0</v>
      </c>
      <c r="K90" s="96">
        <v>2.64</v>
      </c>
      <c r="L90" s="73"/>
      <c r="M90" s="73"/>
      <c r="N90" s="73"/>
      <c r="O90" s="96">
        <v>500.82</v>
      </c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</row>
    <row r="91" spans="1:29" ht="15" customHeight="1">
      <c r="A91" s="86"/>
      <c r="B91" s="86" t="s">
        <v>423</v>
      </c>
      <c r="C91" s="86"/>
      <c r="D91" s="90" t="s">
        <v>433</v>
      </c>
      <c r="E91" s="95">
        <f t="shared" si="2"/>
        <v>503.46</v>
      </c>
      <c r="F91" s="96">
        <f t="shared" si="3"/>
        <v>0</v>
      </c>
      <c r="G91" s="73"/>
      <c r="H91" s="96">
        <v>0</v>
      </c>
      <c r="I91" s="96">
        <v>0</v>
      </c>
      <c r="J91" s="96">
        <v>0</v>
      </c>
      <c r="K91" s="96">
        <v>2.64</v>
      </c>
      <c r="L91" s="73"/>
      <c r="M91" s="73"/>
      <c r="N91" s="73"/>
      <c r="O91" s="96">
        <v>500.82</v>
      </c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</row>
    <row r="92" spans="1:29" ht="15" customHeight="1">
      <c r="A92" s="86"/>
      <c r="B92" s="86"/>
      <c r="C92" s="86" t="s">
        <v>419</v>
      </c>
      <c r="D92" s="90" t="s">
        <v>434</v>
      </c>
      <c r="E92" s="95">
        <f t="shared" si="2"/>
        <v>503.46</v>
      </c>
      <c r="F92" s="96">
        <f t="shared" si="3"/>
        <v>0</v>
      </c>
      <c r="G92" s="73"/>
      <c r="H92" s="96">
        <v>0</v>
      </c>
      <c r="I92" s="96">
        <v>0</v>
      </c>
      <c r="J92" s="96">
        <v>0</v>
      </c>
      <c r="K92" s="96">
        <v>2.64</v>
      </c>
      <c r="L92" s="73"/>
      <c r="M92" s="73"/>
      <c r="N92" s="73"/>
      <c r="O92" s="96">
        <v>500.82</v>
      </c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</row>
    <row r="93" spans="1:29" ht="15" customHeight="1">
      <c r="A93" s="86" t="s">
        <v>415</v>
      </c>
      <c r="B93" s="86"/>
      <c r="C93" s="86"/>
      <c r="D93" s="90" t="s">
        <v>440</v>
      </c>
      <c r="E93" s="95">
        <f t="shared" si="2"/>
        <v>2008.23</v>
      </c>
      <c r="F93" s="96">
        <f t="shared" si="3"/>
        <v>1919.1</v>
      </c>
      <c r="G93" s="73"/>
      <c r="H93" s="96">
        <v>582.66</v>
      </c>
      <c r="I93" s="96">
        <v>0</v>
      </c>
      <c r="J93" s="96">
        <v>1336.44</v>
      </c>
      <c r="K93" s="96">
        <v>89.13</v>
      </c>
      <c r="L93" s="73"/>
      <c r="M93" s="73"/>
      <c r="N93" s="73"/>
      <c r="O93" s="96">
        <v>0</v>
      </c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</row>
    <row r="94" spans="1:29" ht="15" customHeight="1">
      <c r="A94" s="86"/>
      <c r="B94" s="86" t="s">
        <v>419</v>
      </c>
      <c r="C94" s="86"/>
      <c r="D94" s="90" t="s">
        <v>464</v>
      </c>
      <c r="E94" s="95">
        <f t="shared" si="2"/>
        <v>2008.23</v>
      </c>
      <c r="F94" s="96">
        <f t="shared" si="3"/>
        <v>1919.1</v>
      </c>
      <c r="G94" s="73"/>
      <c r="H94" s="96">
        <v>582.66</v>
      </c>
      <c r="I94" s="96">
        <v>0</v>
      </c>
      <c r="J94" s="96">
        <v>1336.44</v>
      </c>
      <c r="K94" s="96">
        <v>89.13</v>
      </c>
      <c r="L94" s="73"/>
      <c r="M94" s="73"/>
      <c r="N94" s="73"/>
      <c r="O94" s="96">
        <v>0</v>
      </c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</row>
    <row r="95" spans="1:29" ht="15" customHeight="1">
      <c r="A95" s="86"/>
      <c r="B95" s="86"/>
      <c r="C95" s="86" t="s">
        <v>418</v>
      </c>
      <c r="D95" s="90" t="s">
        <v>465</v>
      </c>
      <c r="E95" s="95">
        <f t="shared" si="2"/>
        <v>2008.23</v>
      </c>
      <c r="F95" s="96">
        <f t="shared" si="3"/>
        <v>1919.1</v>
      </c>
      <c r="G95" s="73"/>
      <c r="H95" s="96">
        <v>582.66</v>
      </c>
      <c r="I95" s="96">
        <v>0</v>
      </c>
      <c r="J95" s="96">
        <v>1336.44</v>
      </c>
      <c r="K95" s="96">
        <v>89.13</v>
      </c>
      <c r="L95" s="73"/>
      <c r="M95" s="73"/>
      <c r="N95" s="73"/>
      <c r="O95" s="96">
        <v>0</v>
      </c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</row>
    <row r="96" spans="1:29" ht="15" customHeight="1">
      <c r="A96" s="86" t="s">
        <v>416</v>
      </c>
      <c r="B96" s="86"/>
      <c r="C96" s="86"/>
      <c r="D96" s="90" t="s">
        <v>447</v>
      </c>
      <c r="E96" s="95">
        <f t="shared" si="2"/>
        <v>237.16</v>
      </c>
      <c r="F96" s="96">
        <f t="shared" si="3"/>
        <v>0</v>
      </c>
      <c r="G96" s="73"/>
      <c r="H96" s="96">
        <v>0</v>
      </c>
      <c r="I96" s="96">
        <v>0</v>
      </c>
      <c r="J96" s="96">
        <v>0</v>
      </c>
      <c r="K96" s="96">
        <v>0</v>
      </c>
      <c r="L96" s="73"/>
      <c r="M96" s="73"/>
      <c r="N96" s="73"/>
      <c r="O96" s="96">
        <v>237.16</v>
      </c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</row>
    <row r="97" spans="1:29" ht="15" customHeight="1">
      <c r="A97" s="86"/>
      <c r="B97" s="86" t="s">
        <v>419</v>
      </c>
      <c r="C97" s="86"/>
      <c r="D97" s="90" t="s">
        <v>448</v>
      </c>
      <c r="E97" s="95">
        <f t="shared" si="2"/>
        <v>237.16</v>
      </c>
      <c r="F97" s="96">
        <f t="shared" si="3"/>
        <v>0</v>
      </c>
      <c r="G97" s="73"/>
      <c r="H97" s="96">
        <v>0</v>
      </c>
      <c r="I97" s="96">
        <v>0</v>
      </c>
      <c r="J97" s="96">
        <v>0</v>
      </c>
      <c r="K97" s="96">
        <v>0</v>
      </c>
      <c r="L97" s="73"/>
      <c r="M97" s="73"/>
      <c r="N97" s="73"/>
      <c r="O97" s="96">
        <v>237.16</v>
      </c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</row>
    <row r="98" spans="1:29" ht="15" customHeight="1">
      <c r="A98" s="86"/>
      <c r="B98" s="86"/>
      <c r="C98" s="86" t="s">
        <v>418</v>
      </c>
      <c r="D98" s="90" t="s">
        <v>449</v>
      </c>
      <c r="E98" s="95">
        <f t="shared" si="2"/>
        <v>237.16</v>
      </c>
      <c r="F98" s="96">
        <f t="shared" si="3"/>
        <v>0</v>
      </c>
      <c r="G98" s="73"/>
      <c r="H98" s="96">
        <v>0</v>
      </c>
      <c r="I98" s="96">
        <v>0</v>
      </c>
      <c r="J98" s="96">
        <v>0</v>
      </c>
      <c r="K98" s="96">
        <v>0</v>
      </c>
      <c r="L98" s="73"/>
      <c r="M98" s="73"/>
      <c r="N98" s="73"/>
      <c r="O98" s="96">
        <v>237.16</v>
      </c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</row>
    <row r="99" spans="1:29" ht="15" customHeight="1">
      <c r="A99" s="87"/>
      <c r="B99" s="87"/>
      <c r="C99" s="87"/>
      <c r="D99" s="90" t="s">
        <v>466</v>
      </c>
      <c r="E99" s="95">
        <f t="shared" si="2"/>
        <v>1062.48</v>
      </c>
      <c r="F99" s="96">
        <f t="shared" si="3"/>
        <v>748.65</v>
      </c>
      <c r="G99" s="73"/>
      <c r="H99" s="96">
        <v>596.62</v>
      </c>
      <c r="I99" s="96">
        <v>152.03</v>
      </c>
      <c r="J99" s="96">
        <v>0</v>
      </c>
      <c r="K99" s="96">
        <v>221.15</v>
      </c>
      <c r="L99" s="73"/>
      <c r="M99" s="73"/>
      <c r="N99" s="73"/>
      <c r="O99" s="96">
        <v>92.68</v>
      </c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</row>
    <row r="100" spans="1:29" ht="15" customHeight="1">
      <c r="A100" s="86" t="s">
        <v>414</v>
      </c>
      <c r="B100" s="86"/>
      <c r="C100" s="86"/>
      <c r="D100" s="90" t="s">
        <v>432</v>
      </c>
      <c r="E100" s="95">
        <f t="shared" si="2"/>
        <v>147.16</v>
      </c>
      <c r="F100" s="96">
        <f t="shared" si="3"/>
        <v>108.13</v>
      </c>
      <c r="G100" s="73"/>
      <c r="H100" s="96">
        <v>0</v>
      </c>
      <c r="I100" s="96">
        <v>108.13</v>
      </c>
      <c r="J100" s="96">
        <v>0</v>
      </c>
      <c r="K100" s="96">
        <v>1.31</v>
      </c>
      <c r="L100" s="73"/>
      <c r="M100" s="73"/>
      <c r="N100" s="73"/>
      <c r="O100" s="96">
        <v>37.72</v>
      </c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</row>
    <row r="101" spans="1:29" ht="15" customHeight="1">
      <c r="A101" s="86"/>
      <c r="B101" s="86" t="s">
        <v>423</v>
      </c>
      <c r="C101" s="86"/>
      <c r="D101" s="90" t="s">
        <v>433</v>
      </c>
      <c r="E101" s="95">
        <f t="shared" si="2"/>
        <v>130.07</v>
      </c>
      <c r="F101" s="96">
        <f t="shared" si="3"/>
        <v>91.04</v>
      </c>
      <c r="G101" s="73"/>
      <c r="H101" s="96">
        <v>0</v>
      </c>
      <c r="I101" s="96">
        <v>91.04</v>
      </c>
      <c r="J101" s="96">
        <v>0</v>
      </c>
      <c r="K101" s="96">
        <v>1.31</v>
      </c>
      <c r="L101" s="73"/>
      <c r="M101" s="73"/>
      <c r="N101" s="73"/>
      <c r="O101" s="96">
        <v>37.72</v>
      </c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</row>
    <row r="102" spans="1:29" ht="15" customHeight="1">
      <c r="A102" s="86"/>
      <c r="B102" s="86"/>
      <c r="C102" s="86" t="s">
        <v>419</v>
      </c>
      <c r="D102" s="90" t="s">
        <v>434</v>
      </c>
      <c r="E102" s="95">
        <f t="shared" si="2"/>
        <v>39.03</v>
      </c>
      <c r="F102" s="96">
        <f t="shared" si="3"/>
        <v>0</v>
      </c>
      <c r="G102" s="73"/>
      <c r="H102" s="96">
        <v>0</v>
      </c>
      <c r="I102" s="96">
        <v>0</v>
      </c>
      <c r="J102" s="96">
        <v>0</v>
      </c>
      <c r="K102" s="96">
        <v>1.31</v>
      </c>
      <c r="L102" s="73"/>
      <c r="M102" s="73"/>
      <c r="N102" s="73"/>
      <c r="O102" s="96">
        <v>37.72</v>
      </c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</row>
    <row r="103" spans="1:29" ht="15" customHeight="1">
      <c r="A103" s="86"/>
      <c r="B103" s="86"/>
      <c r="C103" s="86" t="s">
        <v>423</v>
      </c>
      <c r="D103" s="90" t="s">
        <v>435</v>
      </c>
      <c r="E103" s="95">
        <f t="shared" si="2"/>
        <v>91.04</v>
      </c>
      <c r="F103" s="96">
        <f t="shared" si="3"/>
        <v>91.04</v>
      </c>
      <c r="G103" s="73"/>
      <c r="H103" s="96">
        <v>0</v>
      </c>
      <c r="I103" s="96">
        <v>91.04</v>
      </c>
      <c r="J103" s="96">
        <v>0</v>
      </c>
      <c r="K103" s="96">
        <v>0</v>
      </c>
      <c r="L103" s="73"/>
      <c r="M103" s="73"/>
      <c r="N103" s="73"/>
      <c r="O103" s="96">
        <v>0</v>
      </c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</row>
    <row r="104" spans="1:29" ht="15" customHeight="1">
      <c r="A104" s="86"/>
      <c r="B104" s="86" t="s">
        <v>139</v>
      </c>
      <c r="C104" s="86"/>
      <c r="D104" s="90" t="s">
        <v>436</v>
      </c>
      <c r="E104" s="95">
        <f t="shared" si="2"/>
        <v>17.09</v>
      </c>
      <c r="F104" s="96">
        <f t="shared" si="3"/>
        <v>17.09</v>
      </c>
      <c r="G104" s="73"/>
      <c r="H104" s="96">
        <v>0</v>
      </c>
      <c r="I104" s="96">
        <v>17.09</v>
      </c>
      <c r="J104" s="96">
        <v>0</v>
      </c>
      <c r="K104" s="96">
        <v>0</v>
      </c>
      <c r="L104" s="73"/>
      <c r="M104" s="73"/>
      <c r="N104" s="73"/>
      <c r="O104" s="96">
        <v>0</v>
      </c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</row>
    <row r="105" spans="1:29" ht="15" customHeight="1">
      <c r="A105" s="86"/>
      <c r="B105" s="86"/>
      <c r="C105" s="86" t="s">
        <v>418</v>
      </c>
      <c r="D105" s="90" t="s">
        <v>437</v>
      </c>
      <c r="E105" s="95">
        <f t="shared" si="2"/>
        <v>14.36</v>
      </c>
      <c r="F105" s="96">
        <f t="shared" si="3"/>
        <v>14.36</v>
      </c>
      <c r="G105" s="73"/>
      <c r="H105" s="96">
        <v>0</v>
      </c>
      <c r="I105" s="96">
        <v>14.36</v>
      </c>
      <c r="J105" s="96">
        <v>0</v>
      </c>
      <c r="K105" s="96">
        <v>0</v>
      </c>
      <c r="L105" s="73"/>
      <c r="M105" s="73"/>
      <c r="N105" s="73"/>
      <c r="O105" s="96">
        <v>0</v>
      </c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</row>
    <row r="106" spans="1:29" ht="15" customHeight="1">
      <c r="A106" s="86"/>
      <c r="B106" s="86"/>
      <c r="C106" s="86" t="s">
        <v>419</v>
      </c>
      <c r="D106" s="90" t="s">
        <v>438</v>
      </c>
      <c r="E106" s="95">
        <f t="shared" si="2"/>
        <v>0.78</v>
      </c>
      <c r="F106" s="96">
        <f t="shared" si="3"/>
        <v>0.78</v>
      </c>
      <c r="G106" s="73"/>
      <c r="H106" s="96">
        <v>0</v>
      </c>
      <c r="I106" s="96">
        <v>0.78</v>
      </c>
      <c r="J106" s="96">
        <v>0</v>
      </c>
      <c r="K106" s="96">
        <v>0</v>
      </c>
      <c r="L106" s="73"/>
      <c r="M106" s="73"/>
      <c r="N106" s="73"/>
      <c r="O106" s="96">
        <v>0</v>
      </c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</row>
    <row r="107" spans="1:29" ht="15" customHeight="1">
      <c r="A107" s="86"/>
      <c r="B107" s="86"/>
      <c r="C107" s="86" t="s">
        <v>420</v>
      </c>
      <c r="D107" s="90" t="s">
        <v>439</v>
      </c>
      <c r="E107" s="95">
        <f t="shared" si="2"/>
        <v>1.95</v>
      </c>
      <c r="F107" s="96">
        <f t="shared" si="3"/>
        <v>1.95</v>
      </c>
      <c r="G107" s="73"/>
      <c r="H107" s="96">
        <v>0</v>
      </c>
      <c r="I107" s="96">
        <v>1.95</v>
      </c>
      <c r="J107" s="96">
        <v>0</v>
      </c>
      <c r="K107" s="96">
        <v>0</v>
      </c>
      <c r="L107" s="73"/>
      <c r="M107" s="73"/>
      <c r="N107" s="73"/>
      <c r="O107" s="96">
        <v>0</v>
      </c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</row>
    <row r="108" spans="1:29" ht="15" customHeight="1">
      <c r="A108" s="86" t="s">
        <v>415</v>
      </c>
      <c r="B108" s="86"/>
      <c r="C108" s="86"/>
      <c r="D108" s="90" t="s">
        <v>440</v>
      </c>
      <c r="E108" s="95">
        <f t="shared" si="2"/>
        <v>862.56000000000006</v>
      </c>
      <c r="F108" s="96">
        <f t="shared" si="3"/>
        <v>640.52</v>
      </c>
      <c r="G108" s="73"/>
      <c r="H108" s="96">
        <v>596.62</v>
      </c>
      <c r="I108" s="96">
        <v>43.9</v>
      </c>
      <c r="J108" s="96">
        <v>0</v>
      </c>
      <c r="K108" s="96">
        <v>219.84</v>
      </c>
      <c r="L108" s="73"/>
      <c r="M108" s="73"/>
      <c r="N108" s="73"/>
      <c r="O108" s="96">
        <v>2.2000000000000002</v>
      </c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</row>
    <row r="109" spans="1:29" ht="15" customHeight="1">
      <c r="A109" s="86"/>
      <c r="B109" s="86" t="s">
        <v>421</v>
      </c>
      <c r="C109" s="86"/>
      <c r="D109" s="90" t="s">
        <v>458</v>
      </c>
      <c r="E109" s="95">
        <f t="shared" si="2"/>
        <v>816.46</v>
      </c>
      <c r="F109" s="96">
        <f t="shared" si="3"/>
        <v>596.62</v>
      </c>
      <c r="G109" s="73"/>
      <c r="H109" s="96">
        <v>596.62</v>
      </c>
      <c r="I109" s="96">
        <v>0</v>
      </c>
      <c r="J109" s="96">
        <v>0</v>
      </c>
      <c r="K109" s="96">
        <v>219.84</v>
      </c>
      <c r="L109" s="73"/>
      <c r="M109" s="73"/>
      <c r="N109" s="73"/>
      <c r="O109" s="96">
        <v>0</v>
      </c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</row>
    <row r="110" spans="1:29" ht="15" customHeight="1">
      <c r="A110" s="86"/>
      <c r="B110" s="86"/>
      <c r="C110" s="86" t="s">
        <v>420</v>
      </c>
      <c r="D110" s="90" t="s">
        <v>467</v>
      </c>
      <c r="E110" s="95">
        <f t="shared" si="2"/>
        <v>816.46</v>
      </c>
      <c r="F110" s="96">
        <f t="shared" si="3"/>
        <v>596.62</v>
      </c>
      <c r="G110" s="73"/>
      <c r="H110" s="96">
        <v>596.62</v>
      </c>
      <c r="I110" s="96">
        <v>0</v>
      </c>
      <c r="J110" s="96">
        <v>0</v>
      </c>
      <c r="K110" s="96">
        <v>219.84</v>
      </c>
      <c r="L110" s="73"/>
      <c r="M110" s="73"/>
      <c r="N110" s="73"/>
      <c r="O110" s="96">
        <v>0</v>
      </c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</row>
    <row r="111" spans="1:29" ht="15" customHeight="1">
      <c r="A111" s="86"/>
      <c r="B111" s="86" t="s">
        <v>123</v>
      </c>
      <c r="C111" s="86"/>
      <c r="D111" s="90" t="s">
        <v>444</v>
      </c>
      <c r="E111" s="95">
        <f t="shared" si="2"/>
        <v>46.1</v>
      </c>
      <c r="F111" s="96">
        <f t="shared" si="3"/>
        <v>43.9</v>
      </c>
      <c r="G111" s="73"/>
      <c r="H111" s="96">
        <v>0</v>
      </c>
      <c r="I111" s="96">
        <v>43.9</v>
      </c>
      <c r="J111" s="96">
        <v>0</v>
      </c>
      <c r="K111" s="96">
        <v>0</v>
      </c>
      <c r="L111" s="73"/>
      <c r="M111" s="73"/>
      <c r="N111" s="73"/>
      <c r="O111" s="96">
        <v>2.2000000000000002</v>
      </c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</row>
    <row r="112" spans="1:29" ht="15" customHeight="1">
      <c r="A112" s="86"/>
      <c r="B112" s="86"/>
      <c r="C112" s="86" t="s">
        <v>419</v>
      </c>
      <c r="D112" s="90" t="s">
        <v>462</v>
      </c>
      <c r="E112" s="95">
        <f t="shared" si="2"/>
        <v>43.9</v>
      </c>
      <c r="F112" s="96">
        <f t="shared" si="3"/>
        <v>43.9</v>
      </c>
      <c r="G112" s="73"/>
      <c r="H112" s="96">
        <v>0</v>
      </c>
      <c r="I112" s="96">
        <v>43.9</v>
      </c>
      <c r="J112" s="96">
        <v>0</v>
      </c>
      <c r="K112" s="96">
        <v>0</v>
      </c>
      <c r="L112" s="73"/>
      <c r="M112" s="73"/>
      <c r="N112" s="73"/>
      <c r="O112" s="96">
        <v>0</v>
      </c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</row>
    <row r="113" spans="1:29" ht="15" customHeight="1">
      <c r="A113" s="86"/>
      <c r="B113" s="86"/>
      <c r="C113" s="86" t="s">
        <v>420</v>
      </c>
      <c r="D113" s="90" t="s">
        <v>446</v>
      </c>
      <c r="E113" s="95">
        <f t="shared" si="2"/>
        <v>2.2000000000000002</v>
      </c>
      <c r="F113" s="96">
        <f t="shared" si="3"/>
        <v>0</v>
      </c>
      <c r="G113" s="73"/>
      <c r="H113" s="96">
        <v>0</v>
      </c>
      <c r="I113" s="96">
        <v>0</v>
      </c>
      <c r="J113" s="96">
        <v>0</v>
      </c>
      <c r="K113" s="96">
        <v>0</v>
      </c>
      <c r="L113" s="73"/>
      <c r="M113" s="73"/>
      <c r="N113" s="73"/>
      <c r="O113" s="96">
        <v>2.2000000000000002</v>
      </c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</row>
    <row r="114" spans="1:29" ht="15" customHeight="1">
      <c r="A114" s="86" t="s">
        <v>416</v>
      </c>
      <c r="B114" s="86"/>
      <c r="C114" s="86"/>
      <c r="D114" s="90" t="s">
        <v>447</v>
      </c>
      <c r="E114" s="95">
        <f t="shared" si="2"/>
        <v>52.76</v>
      </c>
      <c r="F114" s="96">
        <f t="shared" si="3"/>
        <v>0</v>
      </c>
      <c r="G114" s="73"/>
      <c r="H114" s="96">
        <v>0</v>
      </c>
      <c r="I114" s="96">
        <v>0</v>
      </c>
      <c r="J114" s="96">
        <v>0</v>
      </c>
      <c r="K114" s="96">
        <v>0</v>
      </c>
      <c r="L114" s="73"/>
      <c r="M114" s="73"/>
      <c r="N114" s="73"/>
      <c r="O114" s="96">
        <v>52.76</v>
      </c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</row>
    <row r="115" spans="1:29" ht="15" customHeight="1">
      <c r="A115" s="86"/>
      <c r="B115" s="86" t="s">
        <v>419</v>
      </c>
      <c r="C115" s="86"/>
      <c r="D115" s="90" t="s">
        <v>448</v>
      </c>
      <c r="E115" s="95">
        <f t="shared" si="2"/>
        <v>52.76</v>
      </c>
      <c r="F115" s="96">
        <f t="shared" si="3"/>
        <v>0</v>
      </c>
      <c r="G115" s="73"/>
      <c r="H115" s="96">
        <v>0</v>
      </c>
      <c r="I115" s="96">
        <v>0</v>
      </c>
      <c r="J115" s="96">
        <v>0</v>
      </c>
      <c r="K115" s="96">
        <v>0</v>
      </c>
      <c r="L115" s="73"/>
      <c r="M115" s="73"/>
      <c r="N115" s="73"/>
      <c r="O115" s="96">
        <v>52.76</v>
      </c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</row>
    <row r="116" spans="1:29" ht="15" customHeight="1">
      <c r="A116" s="86"/>
      <c r="B116" s="86"/>
      <c r="C116" s="86" t="s">
        <v>418</v>
      </c>
      <c r="D116" s="90" t="s">
        <v>449</v>
      </c>
      <c r="E116" s="95">
        <f t="shared" si="2"/>
        <v>52.76</v>
      </c>
      <c r="F116" s="96">
        <f t="shared" si="3"/>
        <v>0</v>
      </c>
      <c r="G116" s="73"/>
      <c r="H116" s="96">
        <v>0</v>
      </c>
      <c r="I116" s="96">
        <v>0</v>
      </c>
      <c r="J116" s="96">
        <v>0</v>
      </c>
      <c r="K116" s="96">
        <v>0</v>
      </c>
      <c r="L116" s="73"/>
      <c r="M116" s="73"/>
      <c r="N116" s="73"/>
      <c r="O116" s="96">
        <v>52.76</v>
      </c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</row>
    <row r="117" spans="1:29" ht="15" customHeight="1">
      <c r="A117" s="87"/>
      <c r="B117" s="87"/>
      <c r="C117" s="87"/>
      <c r="D117" s="90" t="s">
        <v>468</v>
      </c>
      <c r="E117" s="95">
        <f t="shared" si="2"/>
        <v>456.21</v>
      </c>
      <c r="F117" s="96">
        <f t="shared" si="3"/>
        <v>407.87</v>
      </c>
      <c r="G117" s="73"/>
      <c r="H117" s="96">
        <v>400.29</v>
      </c>
      <c r="I117" s="96">
        <v>0</v>
      </c>
      <c r="J117" s="96">
        <v>7.58</v>
      </c>
      <c r="K117" s="96">
        <v>11.39</v>
      </c>
      <c r="L117" s="73"/>
      <c r="M117" s="73"/>
      <c r="N117" s="73"/>
      <c r="O117" s="96">
        <v>36.950000000000003</v>
      </c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</row>
    <row r="118" spans="1:29" ht="15" customHeight="1">
      <c r="A118" s="86" t="s">
        <v>415</v>
      </c>
      <c r="B118" s="86"/>
      <c r="C118" s="86"/>
      <c r="D118" s="90" t="s">
        <v>440</v>
      </c>
      <c r="E118" s="95">
        <f t="shared" si="2"/>
        <v>419.26</v>
      </c>
      <c r="F118" s="96">
        <f t="shared" si="3"/>
        <v>407.87</v>
      </c>
      <c r="G118" s="73"/>
      <c r="H118" s="96">
        <v>400.29</v>
      </c>
      <c r="I118" s="96">
        <v>0</v>
      </c>
      <c r="J118" s="96">
        <v>7.58</v>
      </c>
      <c r="K118" s="96">
        <v>11.39</v>
      </c>
      <c r="L118" s="73"/>
      <c r="M118" s="73"/>
      <c r="N118" s="73"/>
      <c r="O118" s="96">
        <v>0</v>
      </c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</row>
    <row r="119" spans="1:29" ht="15" customHeight="1">
      <c r="A119" s="86"/>
      <c r="B119" s="86" t="s">
        <v>420</v>
      </c>
      <c r="C119" s="86"/>
      <c r="D119" s="90" t="s">
        <v>451</v>
      </c>
      <c r="E119" s="95">
        <f t="shared" si="2"/>
        <v>411.68</v>
      </c>
      <c r="F119" s="96">
        <f t="shared" si="3"/>
        <v>400.29</v>
      </c>
      <c r="G119" s="73"/>
      <c r="H119" s="96">
        <v>400.29</v>
      </c>
      <c r="I119" s="96">
        <v>0</v>
      </c>
      <c r="J119" s="96">
        <v>0</v>
      </c>
      <c r="K119" s="96">
        <v>11.39</v>
      </c>
      <c r="L119" s="73"/>
      <c r="M119" s="73"/>
      <c r="N119" s="73"/>
      <c r="O119" s="96">
        <v>0</v>
      </c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</row>
    <row r="120" spans="1:29" ht="15" customHeight="1">
      <c r="A120" s="86"/>
      <c r="B120" s="86"/>
      <c r="C120" s="86" t="s">
        <v>418</v>
      </c>
      <c r="D120" s="90" t="s">
        <v>452</v>
      </c>
      <c r="E120" s="95">
        <f t="shared" si="2"/>
        <v>411.68</v>
      </c>
      <c r="F120" s="96">
        <f t="shared" si="3"/>
        <v>400.29</v>
      </c>
      <c r="G120" s="73"/>
      <c r="H120" s="96">
        <v>400.29</v>
      </c>
      <c r="I120" s="96">
        <v>0</v>
      </c>
      <c r="J120" s="96">
        <v>0</v>
      </c>
      <c r="K120" s="96">
        <v>11.39</v>
      </c>
      <c r="L120" s="73"/>
      <c r="M120" s="73"/>
      <c r="N120" s="73"/>
      <c r="O120" s="96">
        <v>0</v>
      </c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</row>
    <row r="121" spans="1:29" ht="15" customHeight="1">
      <c r="A121" s="86"/>
      <c r="B121" s="86" t="s">
        <v>425</v>
      </c>
      <c r="C121" s="86"/>
      <c r="D121" s="90" t="s">
        <v>453</v>
      </c>
      <c r="E121" s="95">
        <f t="shared" si="2"/>
        <v>3.26</v>
      </c>
      <c r="F121" s="96">
        <f t="shared" si="3"/>
        <v>3.26</v>
      </c>
      <c r="G121" s="73"/>
      <c r="H121" s="96">
        <v>0</v>
      </c>
      <c r="I121" s="96">
        <v>0</v>
      </c>
      <c r="J121" s="96">
        <v>3.26</v>
      </c>
      <c r="K121" s="96">
        <v>0</v>
      </c>
      <c r="L121" s="73"/>
      <c r="M121" s="73"/>
      <c r="N121" s="73"/>
      <c r="O121" s="96">
        <v>0</v>
      </c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</row>
    <row r="122" spans="1:29" ht="15" customHeight="1">
      <c r="A122" s="86"/>
      <c r="B122" s="86"/>
      <c r="C122" s="86" t="s">
        <v>427</v>
      </c>
      <c r="D122" s="90" t="s">
        <v>454</v>
      </c>
      <c r="E122" s="95">
        <f t="shared" si="2"/>
        <v>3.26</v>
      </c>
      <c r="F122" s="96">
        <f t="shared" si="3"/>
        <v>3.26</v>
      </c>
      <c r="G122" s="73"/>
      <c r="H122" s="96">
        <v>0</v>
      </c>
      <c r="I122" s="96">
        <v>0</v>
      </c>
      <c r="J122" s="96">
        <v>3.26</v>
      </c>
      <c r="K122" s="96">
        <v>0</v>
      </c>
      <c r="L122" s="73"/>
      <c r="M122" s="73"/>
      <c r="N122" s="73"/>
      <c r="O122" s="96">
        <v>0</v>
      </c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</row>
    <row r="123" spans="1:29" ht="15" customHeight="1">
      <c r="A123" s="86"/>
      <c r="B123" s="86" t="s">
        <v>427</v>
      </c>
      <c r="C123" s="86"/>
      <c r="D123" s="90" t="s">
        <v>455</v>
      </c>
      <c r="E123" s="95">
        <f t="shared" si="2"/>
        <v>4.32</v>
      </c>
      <c r="F123" s="96">
        <f t="shared" si="3"/>
        <v>4.32</v>
      </c>
      <c r="G123" s="73"/>
      <c r="H123" s="96">
        <v>0</v>
      </c>
      <c r="I123" s="96">
        <v>0</v>
      </c>
      <c r="J123" s="96">
        <v>4.32</v>
      </c>
      <c r="K123" s="96">
        <v>0</v>
      </c>
      <c r="L123" s="73"/>
      <c r="M123" s="73"/>
      <c r="N123" s="73"/>
      <c r="O123" s="96">
        <v>0</v>
      </c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</row>
    <row r="124" spans="1:29" ht="15" customHeight="1">
      <c r="A124" s="86"/>
      <c r="B124" s="86"/>
      <c r="C124" s="86" t="s">
        <v>418</v>
      </c>
      <c r="D124" s="90" t="s">
        <v>456</v>
      </c>
      <c r="E124" s="95">
        <f t="shared" si="2"/>
        <v>4.32</v>
      </c>
      <c r="F124" s="96">
        <f t="shared" si="3"/>
        <v>4.32</v>
      </c>
      <c r="G124" s="73"/>
      <c r="H124" s="96">
        <v>0</v>
      </c>
      <c r="I124" s="96">
        <v>0</v>
      </c>
      <c r="J124" s="96">
        <v>4.32</v>
      </c>
      <c r="K124" s="96">
        <v>0</v>
      </c>
      <c r="L124" s="73"/>
      <c r="M124" s="73"/>
      <c r="N124" s="73"/>
      <c r="O124" s="96">
        <v>0</v>
      </c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</row>
    <row r="125" spans="1:29" ht="15" customHeight="1">
      <c r="A125" s="86" t="s">
        <v>416</v>
      </c>
      <c r="B125" s="86"/>
      <c r="C125" s="86"/>
      <c r="D125" s="90" t="s">
        <v>447</v>
      </c>
      <c r="E125" s="95">
        <f t="shared" si="2"/>
        <v>36.950000000000003</v>
      </c>
      <c r="F125" s="96">
        <f t="shared" si="3"/>
        <v>0</v>
      </c>
      <c r="G125" s="73"/>
      <c r="H125" s="96">
        <v>0</v>
      </c>
      <c r="I125" s="96">
        <v>0</v>
      </c>
      <c r="J125" s="96">
        <v>0</v>
      </c>
      <c r="K125" s="96">
        <v>0</v>
      </c>
      <c r="L125" s="73"/>
      <c r="M125" s="73"/>
      <c r="N125" s="73"/>
      <c r="O125" s="96">
        <v>36.950000000000003</v>
      </c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</row>
    <row r="126" spans="1:29" ht="15" customHeight="1">
      <c r="A126" s="86"/>
      <c r="B126" s="86" t="s">
        <v>419</v>
      </c>
      <c r="C126" s="86"/>
      <c r="D126" s="90" t="s">
        <v>448</v>
      </c>
      <c r="E126" s="95">
        <f t="shared" si="2"/>
        <v>36.950000000000003</v>
      </c>
      <c r="F126" s="96">
        <f t="shared" si="3"/>
        <v>0</v>
      </c>
      <c r="G126" s="73"/>
      <c r="H126" s="96">
        <v>0</v>
      </c>
      <c r="I126" s="96">
        <v>0</v>
      </c>
      <c r="J126" s="96">
        <v>0</v>
      </c>
      <c r="K126" s="96">
        <v>0</v>
      </c>
      <c r="L126" s="73"/>
      <c r="M126" s="73"/>
      <c r="N126" s="73"/>
      <c r="O126" s="96">
        <v>36.950000000000003</v>
      </c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</row>
    <row r="127" spans="1:29" ht="15" customHeight="1">
      <c r="A127" s="86"/>
      <c r="B127" s="86"/>
      <c r="C127" s="86" t="s">
        <v>418</v>
      </c>
      <c r="D127" s="90" t="s">
        <v>449</v>
      </c>
      <c r="E127" s="95">
        <f t="shared" si="2"/>
        <v>36.950000000000003</v>
      </c>
      <c r="F127" s="96">
        <f t="shared" si="3"/>
        <v>0</v>
      </c>
      <c r="G127" s="73"/>
      <c r="H127" s="96">
        <v>0</v>
      </c>
      <c r="I127" s="96">
        <v>0</v>
      </c>
      <c r="J127" s="96">
        <v>0</v>
      </c>
      <c r="K127" s="96">
        <v>0</v>
      </c>
      <c r="L127" s="73"/>
      <c r="M127" s="73"/>
      <c r="N127" s="73"/>
      <c r="O127" s="96">
        <v>36.950000000000003</v>
      </c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</row>
    <row r="128" spans="1:29" ht="15" customHeight="1">
      <c r="A128" s="87"/>
      <c r="B128" s="87"/>
      <c r="C128" s="87"/>
      <c r="D128" s="90" t="s">
        <v>469</v>
      </c>
      <c r="E128" s="95">
        <f t="shared" si="2"/>
        <v>476.01</v>
      </c>
      <c r="F128" s="96">
        <f t="shared" si="3"/>
        <v>419.11</v>
      </c>
      <c r="G128" s="73"/>
      <c r="H128" s="96">
        <v>402.95</v>
      </c>
      <c r="I128" s="96">
        <v>0</v>
      </c>
      <c r="J128" s="96">
        <v>16.16</v>
      </c>
      <c r="K128" s="96">
        <v>11.68</v>
      </c>
      <c r="L128" s="73"/>
      <c r="M128" s="73"/>
      <c r="N128" s="73"/>
      <c r="O128" s="96">
        <v>45.22</v>
      </c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</row>
    <row r="129" spans="1:29" ht="15" customHeight="1">
      <c r="A129" s="86" t="s">
        <v>414</v>
      </c>
      <c r="B129" s="86"/>
      <c r="C129" s="86"/>
      <c r="D129" s="90" t="s">
        <v>432</v>
      </c>
      <c r="E129" s="95">
        <f t="shared" si="2"/>
        <v>8.19</v>
      </c>
      <c r="F129" s="96">
        <f t="shared" si="3"/>
        <v>0</v>
      </c>
      <c r="G129" s="73"/>
      <c r="H129" s="96">
        <v>0</v>
      </c>
      <c r="I129" s="96">
        <v>0</v>
      </c>
      <c r="J129" s="96">
        <v>0</v>
      </c>
      <c r="K129" s="96">
        <v>0.2</v>
      </c>
      <c r="L129" s="73"/>
      <c r="M129" s="73"/>
      <c r="N129" s="73"/>
      <c r="O129" s="96">
        <v>7.99</v>
      </c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</row>
    <row r="130" spans="1:29" ht="15" customHeight="1">
      <c r="A130" s="86"/>
      <c r="B130" s="86" t="s">
        <v>423</v>
      </c>
      <c r="C130" s="86"/>
      <c r="D130" s="90" t="s">
        <v>433</v>
      </c>
      <c r="E130" s="95">
        <f t="shared" si="2"/>
        <v>8.19</v>
      </c>
      <c r="F130" s="96">
        <f t="shared" si="3"/>
        <v>0</v>
      </c>
      <c r="G130" s="73"/>
      <c r="H130" s="96">
        <v>0</v>
      </c>
      <c r="I130" s="96">
        <v>0</v>
      </c>
      <c r="J130" s="96">
        <v>0</v>
      </c>
      <c r="K130" s="96">
        <v>0.2</v>
      </c>
      <c r="L130" s="73"/>
      <c r="M130" s="73"/>
      <c r="N130" s="73"/>
      <c r="O130" s="96">
        <v>7.99</v>
      </c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</row>
    <row r="131" spans="1:29" ht="15" customHeight="1">
      <c r="A131" s="86"/>
      <c r="B131" s="86"/>
      <c r="C131" s="86" t="s">
        <v>419</v>
      </c>
      <c r="D131" s="90" t="s">
        <v>434</v>
      </c>
      <c r="E131" s="95">
        <f t="shared" si="2"/>
        <v>8.19</v>
      </c>
      <c r="F131" s="96">
        <f t="shared" si="3"/>
        <v>0</v>
      </c>
      <c r="G131" s="73"/>
      <c r="H131" s="96">
        <v>0</v>
      </c>
      <c r="I131" s="96">
        <v>0</v>
      </c>
      <c r="J131" s="96">
        <v>0</v>
      </c>
      <c r="K131" s="96">
        <v>0.2</v>
      </c>
      <c r="L131" s="73"/>
      <c r="M131" s="73"/>
      <c r="N131" s="73"/>
      <c r="O131" s="96">
        <v>7.99</v>
      </c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</row>
    <row r="132" spans="1:29" ht="15" customHeight="1">
      <c r="A132" s="86" t="s">
        <v>415</v>
      </c>
      <c r="B132" s="86"/>
      <c r="C132" s="86"/>
      <c r="D132" s="90" t="s">
        <v>440</v>
      </c>
      <c r="E132" s="95">
        <f t="shared" si="2"/>
        <v>430.59000000000003</v>
      </c>
      <c r="F132" s="96">
        <f t="shared" si="3"/>
        <v>419.11</v>
      </c>
      <c r="G132" s="73"/>
      <c r="H132" s="96">
        <v>402.95</v>
      </c>
      <c r="I132" s="96">
        <v>0</v>
      </c>
      <c r="J132" s="96">
        <v>16.16</v>
      </c>
      <c r="K132" s="96">
        <v>11.48</v>
      </c>
      <c r="L132" s="73"/>
      <c r="M132" s="73"/>
      <c r="N132" s="73"/>
      <c r="O132" s="96">
        <v>0</v>
      </c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</row>
    <row r="133" spans="1:29" ht="15" customHeight="1">
      <c r="A133" s="86"/>
      <c r="B133" s="86" t="s">
        <v>420</v>
      </c>
      <c r="C133" s="86"/>
      <c r="D133" s="90" t="s">
        <v>451</v>
      </c>
      <c r="E133" s="95">
        <f t="shared" si="2"/>
        <v>414.43</v>
      </c>
      <c r="F133" s="96">
        <f t="shared" si="3"/>
        <v>402.95</v>
      </c>
      <c r="G133" s="73"/>
      <c r="H133" s="96">
        <v>402.95</v>
      </c>
      <c r="I133" s="96">
        <v>0</v>
      </c>
      <c r="J133" s="96">
        <v>0</v>
      </c>
      <c r="K133" s="96">
        <v>11.48</v>
      </c>
      <c r="L133" s="73"/>
      <c r="M133" s="73"/>
      <c r="N133" s="73"/>
      <c r="O133" s="96">
        <v>0</v>
      </c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</row>
    <row r="134" spans="1:29" ht="15" customHeight="1">
      <c r="A134" s="86"/>
      <c r="B134" s="86"/>
      <c r="C134" s="86" t="s">
        <v>418</v>
      </c>
      <c r="D134" s="90" t="s">
        <v>452</v>
      </c>
      <c r="E134" s="95">
        <f t="shared" si="2"/>
        <v>414.43</v>
      </c>
      <c r="F134" s="96">
        <f t="shared" si="3"/>
        <v>402.95</v>
      </c>
      <c r="G134" s="73"/>
      <c r="H134" s="96">
        <v>402.95</v>
      </c>
      <c r="I134" s="96">
        <v>0</v>
      </c>
      <c r="J134" s="96">
        <v>0</v>
      </c>
      <c r="K134" s="96">
        <v>11.48</v>
      </c>
      <c r="L134" s="73"/>
      <c r="M134" s="73"/>
      <c r="N134" s="73"/>
      <c r="O134" s="96">
        <v>0</v>
      </c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</row>
    <row r="135" spans="1:29" ht="15" customHeight="1">
      <c r="A135" s="86"/>
      <c r="B135" s="86" t="s">
        <v>425</v>
      </c>
      <c r="C135" s="86"/>
      <c r="D135" s="90" t="s">
        <v>453</v>
      </c>
      <c r="E135" s="95">
        <f t="shared" si="2"/>
        <v>3.44</v>
      </c>
      <c r="F135" s="96">
        <f t="shared" si="3"/>
        <v>3.44</v>
      </c>
      <c r="G135" s="73"/>
      <c r="H135" s="96">
        <v>0</v>
      </c>
      <c r="I135" s="96">
        <v>0</v>
      </c>
      <c r="J135" s="96">
        <v>3.44</v>
      </c>
      <c r="K135" s="96">
        <v>0</v>
      </c>
      <c r="L135" s="73"/>
      <c r="M135" s="73"/>
      <c r="N135" s="73"/>
      <c r="O135" s="96">
        <v>0</v>
      </c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</row>
    <row r="136" spans="1:29" ht="15" customHeight="1">
      <c r="A136" s="86"/>
      <c r="B136" s="86"/>
      <c r="C136" s="86" t="s">
        <v>427</v>
      </c>
      <c r="D136" s="90" t="s">
        <v>454</v>
      </c>
      <c r="E136" s="95">
        <f t="shared" si="2"/>
        <v>3.44</v>
      </c>
      <c r="F136" s="96">
        <f t="shared" si="3"/>
        <v>3.44</v>
      </c>
      <c r="G136" s="73"/>
      <c r="H136" s="96">
        <v>0</v>
      </c>
      <c r="I136" s="96">
        <v>0</v>
      </c>
      <c r="J136" s="96">
        <v>3.44</v>
      </c>
      <c r="K136" s="96">
        <v>0</v>
      </c>
      <c r="L136" s="73"/>
      <c r="M136" s="73"/>
      <c r="N136" s="73"/>
      <c r="O136" s="96">
        <v>0</v>
      </c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</row>
    <row r="137" spans="1:29" ht="15" customHeight="1">
      <c r="A137" s="86"/>
      <c r="B137" s="86" t="s">
        <v>427</v>
      </c>
      <c r="C137" s="86"/>
      <c r="D137" s="90" t="s">
        <v>455</v>
      </c>
      <c r="E137" s="95">
        <f t="shared" si="2"/>
        <v>12.72</v>
      </c>
      <c r="F137" s="96">
        <f t="shared" si="3"/>
        <v>12.72</v>
      </c>
      <c r="G137" s="73"/>
      <c r="H137" s="96">
        <v>0</v>
      </c>
      <c r="I137" s="96">
        <v>0</v>
      </c>
      <c r="J137" s="96">
        <v>12.72</v>
      </c>
      <c r="K137" s="96">
        <v>0</v>
      </c>
      <c r="L137" s="73"/>
      <c r="M137" s="73"/>
      <c r="N137" s="73"/>
      <c r="O137" s="96">
        <v>0</v>
      </c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</row>
    <row r="138" spans="1:29" ht="15" customHeight="1">
      <c r="A138" s="86"/>
      <c r="B138" s="86"/>
      <c r="C138" s="86" t="s">
        <v>418</v>
      </c>
      <c r="D138" s="90" t="s">
        <v>456</v>
      </c>
      <c r="E138" s="95">
        <f t="shared" si="2"/>
        <v>12.72</v>
      </c>
      <c r="F138" s="96">
        <f t="shared" si="3"/>
        <v>12.72</v>
      </c>
      <c r="G138" s="73"/>
      <c r="H138" s="96">
        <v>0</v>
      </c>
      <c r="I138" s="96">
        <v>0</v>
      </c>
      <c r="J138" s="96">
        <v>12.72</v>
      </c>
      <c r="K138" s="96">
        <v>0</v>
      </c>
      <c r="L138" s="73"/>
      <c r="M138" s="73"/>
      <c r="N138" s="73"/>
      <c r="O138" s="96">
        <v>0</v>
      </c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</row>
    <row r="139" spans="1:29" ht="15" customHeight="1">
      <c r="A139" s="86" t="s">
        <v>416</v>
      </c>
      <c r="B139" s="86"/>
      <c r="C139" s="86"/>
      <c r="D139" s="90" t="s">
        <v>447</v>
      </c>
      <c r="E139" s="95">
        <f t="shared" si="2"/>
        <v>37.229999999999997</v>
      </c>
      <c r="F139" s="96">
        <f t="shared" si="3"/>
        <v>0</v>
      </c>
      <c r="G139" s="73"/>
      <c r="H139" s="96">
        <v>0</v>
      </c>
      <c r="I139" s="96">
        <v>0</v>
      </c>
      <c r="J139" s="96">
        <v>0</v>
      </c>
      <c r="K139" s="96">
        <v>0</v>
      </c>
      <c r="L139" s="73"/>
      <c r="M139" s="73"/>
      <c r="N139" s="73"/>
      <c r="O139" s="96">
        <v>37.229999999999997</v>
      </c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</row>
    <row r="140" spans="1:29" ht="15" customHeight="1">
      <c r="A140" s="86"/>
      <c r="B140" s="86" t="s">
        <v>419</v>
      </c>
      <c r="C140" s="86"/>
      <c r="D140" s="90" t="s">
        <v>448</v>
      </c>
      <c r="E140" s="95">
        <f t="shared" si="2"/>
        <v>37.229999999999997</v>
      </c>
      <c r="F140" s="96">
        <f t="shared" si="3"/>
        <v>0</v>
      </c>
      <c r="G140" s="73"/>
      <c r="H140" s="96">
        <v>0</v>
      </c>
      <c r="I140" s="96">
        <v>0</v>
      </c>
      <c r="J140" s="96">
        <v>0</v>
      </c>
      <c r="K140" s="96">
        <v>0</v>
      </c>
      <c r="L140" s="73"/>
      <c r="M140" s="73"/>
      <c r="N140" s="73"/>
      <c r="O140" s="96">
        <v>37.229999999999997</v>
      </c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</row>
    <row r="141" spans="1:29" ht="15" customHeight="1">
      <c r="A141" s="86"/>
      <c r="B141" s="86"/>
      <c r="C141" s="86" t="s">
        <v>418</v>
      </c>
      <c r="D141" s="90" t="s">
        <v>449</v>
      </c>
      <c r="E141" s="95">
        <f t="shared" si="2"/>
        <v>37.229999999999997</v>
      </c>
      <c r="F141" s="96">
        <f t="shared" si="3"/>
        <v>0</v>
      </c>
      <c r="G141" s="73"/>
      <c r="H141" s="96">
        <v>0</v>
      </c>
      <c r="I141" s="96">
        <v>0</v>
      </c>
      <c r="J141" s="96">
        <v>0</v>
      </c>
      <c r="K141" s="96">
        <v>0</v>
      </c>
      <c r="L141" s="73"/>
      <c r="M141" s="73"/>
      <c r="N141" s="73"/>
      <c r="O141" s="96">
        <v>37.229999999999997</v>
      </c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</row>
    <row r="142" spans="1:29" ht="15" customHeight="1">
      <c r="A142" s="87"/>
      <c r="B142" s="87"/>
      <c r="C142" s="87"/>
      <c r="D142" s="90" t="s">
        <v>470</v>
      </c>
      <c r="E142" s="95">
        <f t="shared" si="2"/>
        <v>451.88</v>
      </c>
      <c r="F142" s="96">
        <f t="shared" si="3"/>
        <v>400.25</v>
      </c>
      <c r="G142" s="73"/>
      <c r="H142" s="96">
        <v>387.24</v>
      </c>
      <c r="I142" s="96">
        <v>0</v>
      </c>
      <c r="J142" s="96">
        <v>13.01</v>
      </c>
      <c r="K142" s="96">
        <v>11.24</v>
      </c>
      <c r="L142" s="73"/>
      <c r="M142" s="73"/>
      <c r="N142" s="73"/>
      <c r="O142" s="96">
        <v>40.39</v>
      </c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</row>
    <row r="143" spans="1:29" ht="15" customHeight="1">
      <c r="A143" s="86" t="s">
        <v>414</v>
      </c>
      <c r="B143" s="86"/>
      <c r="C143" s="86"/>
      <c r="D143" s="90" t="s">
        <v>432</v>
      </c>
      <c r="E143" s="95">
        <f t="shared" si="2"/>
        <v>4.4400000000000004</v>
      </c>
      <c r="F143" s="96">
        <f t="shared" si="3"/>
        <v>0</v>
      </c>
      <c r="G143" s="73"/>
      <c r="H143" s="96">
        <v>0</v>
      </c>
      <c r="I143" s="96">
        <v>0</v>
      </c>
      <c r="J143" s="96">
        <v>0</v>
      </c>
      <c r="K143" s="96">
        <v>0.12</v>
      </c>
      <c r="L143" s="73"/>
      <c r="M143" s="73"/>
      <c r="N143" s="73"/>
      <c r="O143" s="96">
        <v>4.32</v>
      </c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</row>
    <row r="144" spans="1:29" ht="15" customHeight="1">
      <c r="A144" s="86"/>
      <c r="B144" s="86" t="s">
        <v>423</v>
      </c>
      <c r="C144" s="86"/>
      <c r="D144" s="90" t="s">
        <v>433</v>
      </c>
      <c r="E144" s="95">
        <f t="shared" si="2"/>
        <v>4.4400000000000004</v>
      </c>
      <c r="F144" s="96">
        <f t="shared" si="3"/>
        <v>0</v>
      </c>
      <c r="G144" s="73"/>
      <c r="H144" s="96">
        <v>0</v>
      </c>
      <c r="I144" s="96">
        <v>0</v>
      </c>
      <c r="J144" s="96">
        <v>0</v>
      </c>
      <c r="K144" s="96">
        <v>0.12</v>
      </c>
      <c r="L144" s="73"/>
      <c r="M144" s="73"/>
      <c r="N144" s="73"/>
      <c r="O144" s="96">
        <v>4.32</v>
      </c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</row>
    <row r="145" spans="1:29" ht="15" customHeight="1">
      <c r="A145" s="86"/>
      <c r="B145" s="86"/>
      <c r="C145" s="86" t="s">
        <v>419</v>
      </c>
      <c r="D145" s="90" t="s">
        <v>434</v>
      </c>
      <c r="E145" s="95">
        <f t="shared" si="2"/>
        <v>4.4400000000000004</v>
      </c>
      <c r="F145" s="96">
        <f t="shared" si="3"/>
        <v>0</v>
      </c>
      <c r="G145" s="73"/>
      <c r="H145" s="96">
        <v>0</v>
      </c>
      <c r="I145" s="96">
        <v>0</v>
      </c>
      <c r="J145" s="96">
        <v>0</v>
      </c>
      <c r="K145" s="96">
        <v>0.12</v>
      </c>
      <c r="L145" s="73"/>
      <c r="M145" s="73"/>
      <c r="N145" s="73"/>
      <c r="O145" s="96">
        <v>4.32</v>
      </c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</row>
    <row r="146" spans="1:29" ht="15" customHeight="1">
      <c r="A146" s="86" t="s">
        <v>415</v>
      </c>
      <c r="B146" s="86"/>
      <c r="C146" s="86"/>
      <c r="D146" s="90" t="s">
        <v>440</v>
      </c>
      <c r="E146" s="95">
        <f t="shared" si="2"/>
        <v>411.37</v>
      </c>
      <c r="F146" s="96">
        <f t="shared" si="3"/>
        <v>400.25</v>
      </c>
      <c r="G146" s="73"/>
      <c r="H146" s="96">
        <v>387.24</v>
      </c>
      <c r="I146" s="96">
        <v>0</v>
      </c>
      <c r="J146" s="96">
        <v>13.01</v>
      </c>
      <c r="K146" s="96">
        <v>11.12</v>
      </c>
      <c r="L146" s="73"/>
      <c r="M146" s="73"/>
      <c r="N146" s="73"/>
      <c r="O146" s="96">
        <v>0</v>
      </c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</row>
    <row r="147" spans="1:29" ht="15" customHeight="1">
      <c r="A147" s="86"/>
      <c r="B147" s="86" t="s">
        <v>420</v>
      </c>
      <c r="C147" s="86"/>
      <c r="D147" s="90" t="s">
        <v>451</v>
      </c>
      <c r="E147" s="95">
        <f t="shared" ref="E147:E210" si="4">F147+K147+O147</f>
        <v>398.36</v>
      </c>
      <c r="F147" s="96">
        <f t="shared" ref="F147:F210" si="5">G147+H147+I147+J147</f>
        <v>387.24</v>
      </c>
      <c r="G147" s="73"/>
      <c r="H147" s="96">
        <v>387.24</v>
      </c>
      <c r="I147" s="96">
        <v>0</v>
      </c>
      <c r="J147" s="96">
        <v>0</v>
      </c>
      <c r="K147" s="96">
        <v>11.12</v>
      </c>
      <c r="L147" s="73"/>
      <c r="M147" s="73"/>
      <c r="N147" s="73"/>
      <c r="O147" s="96">
        <v>0</v>
      </c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</row>
    <row r="148" spans="1:29" ht="15" customHeight="1">
      <c r="A148" s="86"/>
      <c r="B148" s="86"/>
      <c r="C148" s="86" t="s">
        <v>418</v>
      </c>
      <c r="D148" s="90" t="s">
        <v>452</v>
      </c>
      <c r="E148" s="95">
        <f t="shared" si="4"/>
        <v>398.36</v>
      </c>
      <c r="F148" s="96">
        <f t="shared" si="5"/>
        <v>387.24</v>
      </c>
      <c r="G148" s="73"/>
      <c r="H148" s="96">
        <v>387.24</v>
      </c>
      <c r="I148" s="96">
        <v>0</v>
      </c>
      <c r="J148" s="96">
        <v>0</v>
      </c>
      <c r="K148" s="96">
        <v>11.12</v>
      </c>
      <c r="L148" s="73"/>
      <c r="M148" s="73"/>
      <c r="N148" s="73"/>
      <c r="O148" s="96">
        <v>0</v>
      </c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</row>
    <row r="149" spans="1:29" ht="15" customHeight="1">
      <c r="A149" s="86"/>
      <c r="B149" s="86" t="s">
        <v>425</v>
      </c>
      <c r="C149" s="86"/>
      <c r="D149" s="90" t="s">
        <v>453</v>
      </c>
      <c r="E149" s="95">
        <f t="shared" si="4"/>
        <v>2.4500000000000002</v>
      </c>
      <c r="F149" s="96">
        <f t="shared" si="5"/>
        <v>2.4500000000000002</v>
      </c>
      <c r="G149" s="73"/>
      <c r="H149" s="96">
        <v>0</v>
      </c>
      <c r="I149" s="96">
        <v>0</v>
      </c>
      <c r="J149" s="96">
        <v>2.4500000000000002</v>
      </c>
      <c r="K149" s="96">
        <v>0</v>
      </c>
      <c r="L149" s="73"/>
      <c r="M149" s="73"/>
      <c r="N149" s="73"/>
      <c r="O149" s="96">
        <v>0</v>
      </c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</row>
    <row r="150" spans="1:29" ht="15" customHeight="1">
      <c r="A150" s="86"/>
      <c r="B150" s="86"/>
      <c r="C150" s="86" t="s">
        <v>427</v>
      </c>
      <c r="D150" s="90" t="s">
        <v>454</v>
      </c>
      <c r="E150" s="95">
        <f t="shared" si="4"/>
        <v>2.4500000000000002</v>
      </c>
      <c r="F150" s="96">
        <f t="shared" si="5"/>
        <v>2.4500000000000002</v>
      </c>
      <c r="G150" s="73"/>
      <c r="H150" s="96">
        <v>0</v>
      </c>
      <c r="I150" s="96">
        <v>0</v>
      </c>
      <c r="J150" s="96">
        <v>2.4500000000000002</v>
      </c>
      <c r="K150" s="96">
        <v>0</v>
      </c>
      <c r="L150" s="73"/>
      <c r="M150" s="73"/>
      <c r="N150" s="73"/>
      <c r="O150" s="96">
        <v>0</v>
      </c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</row>
    <row r="151" spans="1:29" ht="15" customHeight="1">
      <c r="A151" s="86"/>
      <c r="B151" s="86" t="s">
        <v>427</v>
      </c>
      <c r="C151" s="86"/>
      <c r="D151" s="90" t="s">
        <v>455</v>
      </c>
      <c r="E151" s="95">
        <f t="shared" si="4"/>
        <v>10.56</v>
      </c>
      <c r="F151" s="96">
        <f t="shared" si="5"/>
        <v>10.56</v>
      </c>
      <c r="G151" s="73"/>
      <c r="H151" s="96">
        <v>0</v>
      </c>
      <c r="I151" s="96">
        <v>0</v>
      </c>
      <c r="J151" s="96">
        <v>10.56</v>
      </c>
      <c r="K151" s="96">
        <v>0</v>
      </c>
      <c r="L151" s="73"/>
      <c r="M151" s="73"/>
      <c r="N151" s="73"/>
      <c r="O151" s="96">
        <v>0</v>
      </c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</row>
    <row r="152" spans="1:29" ht="15" customHeight="1">
      <c r="A152" s="86"/>
      <c r="B152" s="86"/>
      <c r="C152" s="86" t="s">
        <v>418</v>
      </c>
      <c r="D152" s="90" t="s">
        <v>456</v>
      </c>
      <c r="E152" s="95">
        <f t="shared" si="4"/>
        <v>10.56</v>
      </c>
      <c r="F152" s="96">
        <f t="shared" si="5"/>
        <v>10.56</v>
      </c>
      <c r="G152" s="73"/>
      <c r="H152" s="96">
        <v>0</v>
      </c>
      <c r="I152" s="96">
        <v>0</v>
      </c>
      <c r="J152" s="96">
        <v>10.56</v>
      </c>
      <c r="K152" s="96">
        <v>0</v>
      </c>
      <c r="L152" s="73"/>
      <c r="M152" s="73"/>
      <c r="N152" s="73"/>
      <c r="O152" s="96">
        <v>0</v>
      </c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</row>
    <row r="153" spans="1:29" ht="15" customHeight="1">
      <c r="A153" s="86" t="s">
        <v>416</v>
      </c>
      <c r="B153" s="86"/>
      <c r="C153" s="86"/>
      <c r="D153" s="90" t="s">
        <v>447</v>
      </c>
      <c r="E153" s="95">
        <f t="shared" si="4"/>
        <v>36.07</v>
      </c>
      <c r="F153" s="96">
        <f t="shared" si="5"/>
        <v>0</v>
      </c>
      <c r="G153" s="73"/>
      <c r="H153" s="96">
        <v>0</v>
      </c>
      <c r="I153" s="96">
        <v>0</v>
      </c>
      <c r="J153" s="96">
        <v>0</v>
      </c>
      <c r="K153" s="96">
        <v>0</v>
      </c>
      <c r="L153" s="73"/>
      <c r="M153" s="73"/>
      <c r="N153" s="73"/>
      <c r="O153" s="96">
        <v>36.07</v>
      </c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</row>
    <row r="154" spans="1:29" ht="15" customHeight="1">
      <c r="A154" s="86"/>
      <c r="B154" s="86" t="s">
        <v>419</v>
      </c>
      <c r="C154" s="86"/>
      <c r="D154" s="90" t="s">
        <v>448</v>
      </c>
      <c r="E154" s="95">
        <f t="shared" si="4"/>
        <v>36.07</v>
      </c>
      <c r="F154" s="96">
        <f t="shared" si="5"/>
        <v>0</v>
      </c>
      <c r="G154" s="73"/>
      <c r="H154" s="96">
        <v>0</v>
      </c>
      <c r="I154" s="96">
        <v>0</v>
      </c>
      <c r="J154" s="96">
        <v>0</v>
      </c>
      <c r="K154" s="96">
        <v>0</v>
      </c>
      <c r="L154" s="73"/>
      <c r="M154" s="73"/>
      <c r="N154" s="73"/>
      <c r="O154" s="96">
        <v>36.07</v>
      </c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</row>
    <row r="155" spans="1:29" ht="15" customHeight="1">
      <c r="A155" s="86"/>
      <c r="B155" s="86"/>
      <c r="C155" s="86" t="s">
        <v>418</v>
      </c>
      <c r="D155" s="90" t="s">
        <v>449</v>
      </c>
      <c r="E155" s="95">
        <f t="shared" si="4"/>
        <v>36.07</v>
      </c>
      <c r="F155" s="96">
        <f t="shared" si="5"/>
        <v>0</v>
      </c>
      <c r="G155" s="73"/>
      <c r="H155" s="96">
        <v>0</v>
      </c>
      <c r="I155" s="96">
        <v>0</v>
      </c>
      <c r="J155" s="96">
        <v>0</v>
      </c>
      <c r="K155" s="96">
        <v>0</v>
      </c>
      <c r="L155" s="73"/>
      <c r="M155" s="73"/>
      <c r="N155" s="73"/>
      <c r="O155" s="96">
        <v>36.07</v>
      </c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</row>
    <row r="156" spans="1:29" ht="15" customHeight="1">
      <c r="A156" s="87"/>
      <c r="B156" s="87"/>
      <c r="C156" s="87"/>
      <c r="D156" s="90" t="s">
        <v>471</v>
      </c>
      <c r="E156" s="95">
        <f t="shared" si="4"/>
        <v>514.16999999999996</v>
      </c>
      <c r="F156" s="96">
        <f t="shared" si="5"/>
        <v>454.77</v>
      </c>
      <c r="G156" s="73"/>
      <c r="H156" s="96">
        <v>437.59</v>
      </c>
      <c r="I156" s="96">
        <v>0</v>
      </c>
      <c r="J156" s="96">
        <v>17.18</v>
      </c>
      <c r="K156" s="96">
        <v>12.61</v>
      </c>
      <c r="L156" s="73"/>
      <c r="M156" s="73"/>
      <c r="N156" s="73"/>
      <c r="O156" s="96">
        <v>46.79</v>
      </c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</row>
    <row r="157" spans="1:29" ht="15" customHeight="1">
      <c r="A157" s="86" t="s">
        <v>414</v>
      </c>
      <c r="B157" s="86"/>
      <c r="C157" s="86"/>
      <c r="D157" s="90" t="s">
        <v>432</v>
      </c>
      <c r="E157" s="95">
        <f t="shared" si="4"/>
        <v>6.66</v>
      </c>
      <c r="F157" s="96">
        <f t="shared" si="5"/>
        <v>0</v>
      </c>
      <c r="G157" s="73"/>
      <c r="H157" s="96">
        <v>0</v>
      </c>
      <c r="I157" s="96">
        <v>0</v>
      </c>
      <c r="J157" s="96">
        <v>0</v>
      </c>
      <c r="K157" s="96">
        <v>0.18</v>
      </c>
      <c r="L157" s="73"/>
      <c r="M157" s="73"/>
      <c r="N157" s="73"/>
      <c r="O157" s="96">
        <v>6.48</v>
      </c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</row>
    <row r="158" spans="1:29" ht="15" customHeight="1">
      <c r="A158" s="86"/>
      <c r="B158" s="86" t="s">
        <v>423</v>
      </c>
      <c r="C158" s="86"/>
      <c r="D158" s="90" t="s">
        <v>433</v>
      </c>
      <c r="E158" s="95">
        <f t="shared" si="4"/>
        <v>6.66</v>
      </c>
      <c r="F158" s="96">
        <f t="shared" si="5"/>
        <v>0</v>
      </c>
      <c r="G158" s="73"/>
      <c r="H158" s="96">
        <v>0</v>
      </c>
      <c r="I158" s="96">
        <v>0</v>
      </c>
      <c r="J158" s="96">
        <v>0</v>
      </c>
      <c r="K158" s="96">
        <v>0.18</v>
      </c>
      <c r="L158" s="73"/>
      <c r="M158" s="73"/>
      <c r="N158" s="73"/>
      <c r="O158" s="96">
        <v>6.48</v>
      </c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</row>
    <row r="159" spans="1:29" ht="15" customHeight="1">
      <c r="A159" s="86"/>
      <c r="B159" s="86"/>
      <c r="C159" s="86" t="s">
        <v>419</v>
      </c>
      <c r="D159" s="90" t="s">
        <v>434</v>
      </c>
      <c r="E159" s="95">
        <f t="shared" si="4"/>
        <v>6.66</v>
      </c>
      <c r="F159" s="96">
        <f t="shared" si="5"/>
        <v>0</v>
      </c>
      <c r="G159" s="73"/>
      <c r="H159" s="96">
        <v>0</v>
      </c>
      <c r="I159" s="96">
        <v>0</v>
      </c>
      <c r="J159" s="96">
        <v>0</v>
      </c>
      <c r="K159" s="96">
        <v>0.18</v>
      </c>
      <c r="L159" s="73"/>
      <c r="M159" s="73"/>
      <c r="N159" s="73"/>
      <c r="O159" s="96">
        <v>6.48</v>
      </c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</row>
    <row r="160" spans="1:29" ht="15" customHeight="1">
      <c r="A160" s="86" t="s">
        <v>415</v>
      </c>
      <c r="B160" s="86"/>
      <c r="C160" s="86"/>
      <c r="D160" s="90" t="s">
        <v>440</v>
      </c>
      <c r="E160" s="95">
        <f t="shared" si="4"/>
        <v>467.2</v>
      </c>
      <c r="F160" s="96">
        <f t="shared" si="5"/>
        <v>454.77</v>
      </c>
      <c r="G160" s="73"/>
      <c r="H160" s="96">
        <v>437.59</v>
      </c>
      <c r="I160" s="96">
        <v>0</v>
      </c>
      <c r="J160" s="96">
        <v>17.18</v>
      </c>
      <c r="K160" s="96">
        <v>12.43</v>
      </c>
      <c r="L160" s="73"/>
      <c r="M160" s="73"/>
      <c r="N160" s="73"/>
      <c r="O160" s="96">
        <v>0</v>
      </c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</row>
    <row r="161" spans="1:29" ht="15" customHeight="1">
      <c r="A161" s="86"/>
      <c r="B161" s="86" t="s">
        <v>420</v>
      </c>
      <c r="C161" s="86"/>
      <c r="D161" s="90" t="s">
        <v>451</v>
      </c>
      <c r="E161" s="95">
        <f t="shared" si="4"/>
        <v>450.02</v>
      </c>
      <c r="F161" s="96">
        <f t="shared" si="5"/>
        <v>437.59</v>
      </c>
      <c r="G161" s="73"/>
      <c r="H161" s="96">
        <v>437.59</v>
      </c>
      <c r="I161" s="96">
        <v>0</v>
      </c>
      <c r="J161" s="96">
        <v>0</v>
      </c>
      <c r="K161" s="96">
        <v>12.43</v>
      </c>
      <c r="L161" s="73"/>
      <c r="M161" s="73"/>
      <c r="N161" s="73"/>
      <c r="O161" s="96">
        <v>0</v>
      </c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</row>
    <row r="162" spans="1:29" ht="15" customHeight="1">
      <c r="A162" s="86"/>
      <c r="B162" s="86"/>
      <c r="C162" s="86" t="s">
        <v>418</v>
      </c>
      <c r="D162" s="90" t="s">
        <v>452</v>
      </c>
      <c r="E162" s="95">
        <f t="shared" si="4"/>
        <v>450.02</v>
      </c>
      <c r="F162" s="96">
        <f t="shared" si="5"/>
        <v>437.59</v>
      </c>
      <c r="G162" s="73"/>
      <c r="H162" s="96">
        <v>437.59</v>
      </c>
      <c r="I162" s="96">
        <v>0</v>
      </c>
      <c r="J162" s="96">
        <v>0</v>
      </c>
      <c r="K162" s="96">
        <v>12.43</v>
      </c>
      <c r="L162" s="73"/>
      <c r="M162" s="73"/>
      <c r="N162" s="73"/>
      <c r="O162" s="96">
        <v>0</v>
      </c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</row>
    <row r="163" spans="1:29" ht="15" customHeight="1">
      <c r="A163" s="86"/>
      <c r="B163" s="86" t="s">
        <v>425</v>
      </c>
      <c r="C163" s="86"/>
      <c r="D163" s="90" t="s">
        <v>453</v>
      </c>
      <c r="E163" s="95">
        <f t="shared" si="4"/>
        <v>3.26</v>
      </c>
      <c r="F163" s="96">
        <f t="shared" si="5"/>
        <v>3.26</v>
      </c>
      <c r="G163" s="73"/>
      <c r="H163" s="96">
        <v>0</v>
      </c>
      <c r="I163" s="96">
        <v>0</v>
      </c>
      <c r="J163" s="96">
        <v>3.26</v>
      </c>
      <c r="K163" s="96">
        <v>0</v>
      </c>
      <c r="L163" s="73"/>
      <c r="M163" s="73"/>
      <c r="N163" s="73"/>
      <c r="O163" s="96">
        <v>0</v>
      </c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</row>
    <row r="164" spans="1:29" ht="15" customHeight="1">
      <c r="A164" s="86"/>
      <c r="B164" s="86"/>
      <c r="C164" s="86" t="s">
        <v>427</v>
      </c>
      <c r="D164" s="90" t="s">
        <v>454</v>
      </c>
      <c r="E164" s="95">
        <f t="shared" si="4"/>
        <v>3.26</v>
      </c>
      <c r="F164" s="96">
        <f t="shared" si="5"/>
        <v>3.26</v>
      </c>
      <c r="G164" s="73"/>
      <c r="H164" s="96">
        <v>0</v>
      </c>
      <c r="I164" s="96">
        <v>0</v>
      </c>
      <c r="J164" s="96">
        <v>3.26</v>
      </c>
      <c r="K164" s="96">
        <v>0</v>
      </c>
      <c r="L164" s="73"/>
      <c r="M164" s="73"/>
      <c r="N164" s="73"/>
      <c r="O164" s="96">
        <v>0</v>
      </c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</row>
    <row r="165" spans="1:29" ht="15" customHeight="1">
      <c r="A165" s="86"/>
      <c r="B165" s="86" t="s">
        <v>427</v>
      </c>
      <c r="C165" s="86"/>
      <c r="D165" s="90" t="s">
        <v>455</v>
      </c>
      <c r="E165" s="95">
        <f t="shared" si="4"/>
        <v>13.92</v>
      </c>
      <c r="F165" s="96">
        <f t="shared" si="5"/>
        <v>13.92</v>
      </c>
      <c r="G165" s="73"/>
      <c r="H165" s="96">
        <v>0</v>
      </c>
      <c r="I165" s="96">
        <v>0</v>
      </c>
      <c r="J165" s="96">
        <v>13.92</v>
      </c>
      <c r="K165" s="96">
        <v>0</v>
      </c>
      <c r="L165" s="73"/>
      <c r="M165" s="73"/>
      <c r="N165" s="73"/>
      <c r="O165" s="96">
        <v>0</v>
      </c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</row>
    <row r="166" spans="1:29" ht="15" customHeight="1">
      <c r="A166" s="86"/>
      <c r="B166" s="86"/>
      <c r="C166" s="86" t="s">
        <v>418</v>
      </c>
      <c r="D166" s="90" t="s">
        <v>456</v>
      </c>
      <c r="E166" s="95">
        <f t="shared" si="4"/>
        <v>13.92</v>
      </c>
      <c r="F166" s="96">
        <f t="shared" si="5"/>
        <v>13.92</v>
      </c>
      <c r="G166" s="73"/>
      <c r="H166" s="96">
        <v>0</v>
      </c>
      <c r="I166" s="96">
        <v>0</v>
      </c>
      <c r="J166" s="96">
        <v>13.92</v>
      </c>
      <c r="K166" s="96">
        <v>0</v>
      </c>
      <c r="L166" s="73"/>
      <c r="M166" s="73"/>
      <c r="N166" s="73"/>
      <c r="O166" s="96">
        <v>0</v>
      </c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</row>
    <row r="167" spans="1:29" ht="15" customHeight="1">
      <c r="A167" s="86" t="s">
        <v>416</v>
      </c>
      <c r="B167" s="86"/>
      <c r="C167" s="86"/>
      <c r="D167" s="90" t="s">
        <v>447</v>
      </c>
      <c r="E167" s="95">
        <f t="shared" si="4"/>
        <v>40.31</v>
      </c>
      <c r="F167" s="96">
        <f t="shared" si="5"/>
        <v>0</v>
      </c>
      <c r="G167" s="73"/>
      <c r="H167" s="96">
        <v>0</v>
      </c>
      <c r="I167" s="96">
        <v>0</v>
      </c>
      <c r="J167" s="96">
        <v>0</v>
      </c>
      <c r="K167" s="96">
        <v>0</v>
      </c>
      <c r="L167" s="73"/>
      <c r="M167" s="73"/>
      <c r="N167" s="73"/>
      <c r="O167" s="96">
        <v>40.31</v>
      </c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</row>
    <row r="168" spans="1:29" ht="15" customHeight="1">
      <c r="A168" s="86"/>
      <c r="B168" s="86" t="s">
        <v>419</v>
      </c>
      <c r="C168" s="86"/>
      <c r="D168" s="90" t="s">
        <v>448</v>
      </c>
      <c r="E168" s="95">
        <f t="shared" si="4"/>
        <v>40.31</v>
      </c>
      <c r="F168" s="96">
        <f t="shared" si="5"/>
        <v>0</v>
      </c>
      <c r="G168" s="73"/>
      <c r="H168" s="96">
        <v>0</v>
      </c>
      <c r="I168" s="96">
        <v>0</v>
      </c>
      <c r="J168" s="96">
        <v>0</v>
      </c>
      <c r="K168" s="96">
        <v>0</v>
      </c>
      <c r="L168" s="73"/>
      <c r="M168" s="73"/>
      <c r="N168" s="73"/>
      <c r="O168" s="96">
        <v>40.31</v>
      </c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</row>
    <row r="169" spans="1:29" ht="15" customHeight="1">
      <c r="A169" s="86"/>
      <c r="B169" s="86"/>
      <c r="C169" s="86" t="s">
        <v>418</v>
      </c>
      <c r="D169" s="90" t="s">
        <v>449</v>
      </c>
      <c r="E169" s="95">
        <f t="shared" si="4"/>
        <v>40.31</v>
      </c>
      <c r="F169" s="96">
        <f t="shared" si="5"/>
        <v>0</v>
      </c>
      <c r="G169" s="73"/>
      <c r="H169" s="96">
        <v>0</v>
      </c>
      <c r="I169" s="96">
        <v>0</v>
      </c>
      <c r="J169" s="96">
        <v>0</v>
      </c>
      <c r="K169" s="96">
        <v>0</v>
      </c>
      <c r="L169" s="73"/>
      <c r="M169" s="73"/>
      <c r="N169" s="73"/>
      <c r="O169" s="96">
        <v>40.31</v>
      </c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</row>
    <row r="170" spans="1:29" ht="15" customHeight="1">
      <c r="A170" s="87"/>
      <c r="B170" s="87"/>
      <c r="C170" s="87"/>
      <c r="D170" s="90" t="s">
        <v>472</v>
      </c>
      <c r="E170" s="95">
        <f t="shared" si="4"/>
        <v>336.92000000000007</v>
      </c>
      <c r="F170" s="96">
        <f t="shared" si="5"/>
        <v>298.38000000000005</v>
      </c>
      <c r="G170" s="73"/>
      <c r="H170" s="96">
        <v>285.66000000000003</v>
      </c>
      <c r="I170" s="96">
        <v>0</v>
      </c>
      <c r="J170" s="96">
        <v>12.72</v>
      </c>
      <c r="K170" s="96">
        <v>8.16</v>
      </c>
      <c r="L170" s="73"/>
      <c r="M170" s="73"/>
      <c r="N170" s="73"/>
      <c r="O170" s="96">
        <v>30.38</v>
      </c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</row>
    <row r="171" spans="1:29" ht="15" customHeight="1">
      <c r="A171" s="86" t="s">
        <v>414</v>
      </c>
      <c r="B171" s="86"/>
      <c r="C171" s="86"/>
      <c r="D171" s="90" t="s">
        <v>432</v>
      </c>
      <c r="E171" s="95">
        <f t="shared" si="4"/>
        <v>4.4400000000000004</v>
      </c>
      <c r="F171" s="96">
        <f t="shared" si="5"/>
        <v>0</v>
      </c>
      <c r="G171" s="73"/>
      <c r="H171" s="96">
        <v>0</v>
      </c>
      <c r="I171" s="96">
        <v>0</v>
      </c>
      <c r="J171" s="96">
        <v>0</v>
      </c>
      <c r="K171" s="96">
        <v>0.12</v>
      </c>
      <c r="L171" s="73"/>
      <c r="M171" s="73"/>
      <c r="N171" s="73"/>
      <c r="O171" s="96">
        <v>4.32</v>
      </c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</row>
    <row r="172" spans="1:29" ht="15" customHeight="1">
      <c r="A172" s="86"/>
      <c r="B172" s="86" t="s">
        <v>423</v>
      </c>
      <c r="C172" s="86"/>
      <c r="D172" s="90" t="s">
        <v>433</v>
      </c>
      <c r="E172" s="95">
        <f t="shared" si="4"/>
        <v>4.4400000000000004</v>
      </c>
      <c r="F172" s="96">
        <f t="shared" si="5"/>
        <v>0</v>
      </c>
      <c r="G172" s="73"/>
      <c r="H172" s="96">
        <v>0</v>
      </c>
      <c r="I172" s="96">
        <v>0</v>
      </c>
      <c r="J172" s="96">
        <v>0</v>
      </c>
      <c r="K172" s="96">
        <v>0.12</v>
      </c>
      <c r="L172" s="73"/>
      <c r="M172" s="73"/>
      <c r="N172" s="73"/>
      <c r="O172" s="96">
        <v>4.32</v>
      </c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</row>
    <row r="173" spans="1:29" ht="15" customHeight="1">
      <c r="A173" s="86"/>
      <c r="B173" s="86"/>
      <c r="C173" s="86" t="s">
        <v>419</v>
      </c>
      <c r="D173" s="90" t="s">
        <v>434</v>
      </c>
      <c r="E173" s="95">
        <f t="shared" si="4"/>
        <v>4.4400000000000004</v>
      </c>
      <c r="F173" s="96">
        <f t="shared" si="5"/>
        <v>0</v>
      </c>
      <c r="G173" s="73"/>
      <c r="H173" s="96">
        <v>0</v>
      </c>
      <c r="I173" s="96">
        <v>0</v>
      </c>
      <c r="J173" s="96">
        <v>0</v>
      </c>
      <c r="K173" s="96">
        <v>0.12</v>
      </c>
      <c r="L173" s="73"/>
      <c r="M173" s="73"/>
      <c r="N173" s="73"/>
      <c r="O173" s="96">
        <v>4.32</v>
      </c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</row>
    <row r="174" spans="1:29" ht="15" customHeight="1">
      <c r="A174" s="86" t="s">
        <v>415</v>
      </c>
      <c r="B174" s="86"/>
      <c r="C174" s="86"/>
      <c r="D174" s="90" t="s">
        <v>440</v>
      </c>
      <c r="E174" s="95">
        <f t="shared" si="4"/>
        <v>306.42000000000007</v>
      </c>
      <c r="F174" s="96">
        <f t="shared" si="5"/>
        <v>298.38000000000005</v>
      </c>
      <c r="G174" s="73"/>
      <c r="H174" s="96">
        <v>285.66000000000003</v>
      </c>
      <c r="I174" s="96">
        <v>0</v>
      </c>
      <c r="J174" s="96">
        <v>12.72</v>
      </c>
      <c r="K174" s="96">
        <v>8.0399999999999991</v>
      </c>
      <c r="L174" s="73"/>
      <c r="M174" s="73"/>
      <c r="N174" s="73"/>
      <c r="O174" s="96">
        <v>0</v>
      </c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</row>
    <row r="175" spans="1:29" ht="15" customHeight="1">
      <c r="A175" s="86"/>
      <c r="B175" s="86" t="s">
        <v>420</v>
      </c>
      <c r="C175" s="86"/>
      <c r="D175" s="90" t="s">
        <v>451</v>
      </c>
      <c r="E175" s="95">
        <f t="shared" si="4"/>
        <v>293.70000000000005</v>
      </c>
      <c r="F175" s="96">
        <f t="shared" si="5"/>
        <v>285.66000000000003</v>
      </c>
      <c r="G175" s="73"/>
      <c r="H175" s="96">
        <v>285.66000000000003</v>
      </c>
      <c r="I175" s="96">
        <v>0</v>
      </c>
      <c r="J175" s="96">
        <v>0</v>
      </c>
      <c r="K175" s="96">
        <v>8.0399999999999991</v>
      </c>
      <c r="L175" s="73"/>
      <c r="M175" s="73"/>
      <c r="N175" s="73"/>
      <c r="O175" s="96">
        <v>0</v>
      </c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</row>
    <row r="176" spans="1:29" ht="15" customHeight="1">
      <c r="A176" s="86"/>
      <c r="B176" s="86"/>
      <c r="C176" s="86" t="s">
        <v>419</v>
      </c>
      <c r="D176" s="90" t="s">
        <v>473</v>
      </c>
      <c r="E176" s="95">
        <f t="shared" si="4"/>
        <v>293.70000000000005</v>
      </c>
      <c r="F176" s="96">
        <f t="shared" si="5"/>
        <v>285.66000000000003</v>
      </c>
      <c r="G176" s="73"/>
      <c r="H176" s="96">
        <v>285.66000000000003</v>
      </c>
      <c r="I176" s="96">
        <v>0</v>
      </c>
      <c r="J176" s="96">
        <v>0</v>
      </c>
      <c r="K176" s="96">
        <v>8.0399999999999991</v>
      </c>
      <c r="L176" s="73"/>
      <c r="M176" s="73"/>
      <c r="N176" s="73"/>
      <c r="O176" s="96">
        <v>0</v>
      </c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</row>
    <row r="177" spans="1:29" ht="15" customHeight="1">
      <c r="A177" s="86"/>
      <c r="B177" s="86" t="s">
        <v>425</v>
      </c>
      <c r="C177" s="86"/>
      <c r="D177" s="90" t="s">
        <v>453</v>
      </c>
      <c r="E177" s="95">
        <f t="shared" si="4"/>
        <v>4.08</v>
      </c>
      <c r="F177" s="96">
        <f t="shared" si="5"/>
        <v>4.08</v>
      </c>
      <c r="G177" s="73"/>
      <c r="H177" s="96">
        <v>0</v>
      </c>
      <c r="I177" s="96">
        <v>0</v>
      </c>
      <c r="J177" s="96">
        <v>4.08</v>
      </c>
      <c r="K177" s="96">
        <v>0</v>
      </c>
      <c r="L177" s="73"/>
      <c r="M177" s="73"/>
      <c r="N177" s="73"/>
      <c r="O177" s="96">
        <v>0</v>
      </c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</row>
    <row r="178" spans="1:29" ht="15" customHeight="1">
      <c r="A178" s="86"/>
      <c r="B178" s="86"/>
      <c r="C178" s="86" t="s">
        <v>427</v>
      </c>
      <c r="D178" s="90" t="s">
        <v>454</v>
      </c>
      <c r="E178" s="95">
        <f t="shared" si="4"/>
        <v>4.08</v>
      </c>
      <c r="F178" s="96">
        <f t="shared" si="5"/>
        <v>4.08</v>
      </c>
      <c r="G178" s="73"/>
      <c r="H178" s="96">
        <v>0</v>
      </c>
      <c r="I178" s="96">
        <v>0</v>
      </c>
      <c r="J178" s="96">
        <v>4.08</v>
      </c>
      <c r="K178" s="96">
        <v>0</v>
      </c>
      <c r="L178" s="73"/>
      <c r="M178" s="73"/>
      <c r="N178" s="73"/>
      <c r="O178" s="96">
        <v>0</v>
      </c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</row>
    <row r="179" spans="1:29" ht="15" customHeight="1">
      <c r="A179" s="86"/>
      <c r="B179" s="86" t="s">
        <v>427</v>
      </c>
      <c r="C179" s="86"/>
      <c r="D179" s="90" t="s">
        <v>455</v>
      </c>
      <c r="E179" s="95">
        <f t="shared" si="4"/>
        <v>8.64</v>
      </c>
      <c r="F179" s="96">
        <f t="shared" si="5"/>
        <v>8.64</v>
      </c>
      <c r="G179" s="73"/>
      <c r="H179" s="96">
        <v>0</v>
      </c>
      <c r="I179" s="96">
        <v>0</v>
      </c>
      <c r="J179" s="96">
        <v>8.64</v>
      </c>
      <c r="K179" s="96">
        <v>0</v>
      </c>
      <c r="L179" s="73"/>
      <c r="M179" s="73"/>
      <c r="N179" s="73"/>
      <c r="O179" s="96">
        <v>0</v>
      </c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</row>
    <row r="180" spans="1:29" ht="15" customHeight="1">
      <c r="A180" s="86"/>
      <c r="B180" s="86"/>
      <c r="C180" s="86" t="s">
        <v>418</v>
      </c>
      <c r="D180" s="90" t="s">
        <v>456</v>
      </c>
      <c r="E180" s="95">
        <f t="shared" si="4"/>
        <v>8.64</v>
      </c>
      <c r="F180" s="96">
        <f t="shared" si="5"/>
        <v>8.64</v>
      </c>
      <c r="G180" s="73"/>
      <c r="H180" s="96">
        <v>0</v>
      </c>
      <c r="I180" s="96">
        <v>0</v>
      </c>
      <c r="J180" s="96">
        <v>8.64</v>
      </c>
      <c r="K180" s="96">
        <v>0</v>
      </c>
      <c r="L180" s="73"/>
      <c r="M180" s="73"/>
      <c r="N180" s="73"/>
      <c r="O180" s="96">
        <v>0</v>
      </c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</row>
    <row r="181" spans="1:29" ht="15" customHeight="1">
      <c r="A181" s="86" t="s">
        <v>416</v>
      </c>
      <c r="B181" s="86"/>
      <c r="C181" s="86"/>
      <c r="D181" s="90" t="s">
        <v>447</v>
      </c>
      <c r="E181" s="95">
        <f t="shared" si="4"/>
        <v>26.06</v>
      </c>
      <c r="F181" s="96">
        <f t="shared" si="5"/>
        <v>0</v>
      </c>
      <c r="G181" s="73"/>
      <c r="H181" s="96">
        <v>0</v>
      </c>
      <c r="I181" s="96">
        <v>0</v>
      </c>
      <c r="J181" s="96">
        <v>0</v>
      </c>
      <c r="K181" s="96">
        <v>0</v>
      </c>
      <c r="L181" s="73"/>
      <c r="M181" s="73"/>
      <c r="N181" s="73"/>
      <c r="O181" s="96">
        <v>26.06</v>
      </c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</row>
    <row r="182" spans="1:29" ht="15" customHeight="1">
      <c r="A182" s="86"/>
      <c r="B182" s="86" t="s">
        <v>419</v>
      </c>
      <c r="C182" s="86"/>
      <c r="D182" s="90" t="s">
        <v>448</v>
      </c>
      <c r="E182" s="95">
        <f t="shared" si="4"/>
        <v>26.06</v>
      </c>
      <c r="F182" s="96">
        <f t="shared" si="5"/>
        <v>0</v>
      </c>
      <c r="G182" s="73"/>
      <c r="H182" s="96">
        <v>0</v>
      </c>
      <c r="I182" s="96">
        <v>0</v>
      </c>
      <c r="J182" s="96">
        <v>0</v>
      </c>
      <c r="K182" s="96">
        <v>0</v>
      </c>
      <c r="L182" s="73"/>
      <c r="M182" s="73"/>
      <c r="N182" s="73"/>
      <c r="O182" s="96">
        <v>26.06</v>
      </c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</row>
    <row r="183" spans="1:29" ht="15" customHeight="1">
      <c r="A183" s="86"/>
      <c r="B183" s="86"/>
      <c r="C183" s="86" t="s">
        <v>418</v>
      </c>
      <c r="D183" s="90" t="s">
        <v>449</v>
      </c>
      <c r="E183" s="95">
        <f t="shared" si="4"/>
        <v>26.06</v>
      </c>
      <c r="F183" s="96">
        <f t="shared" si="5"/>
        <v>0</v>
      </c>
      <c r="G183" s="73"/>
      <c r="H183" s="96">
        <v>0</v>
      </c>
      <c r="I183" s="96">
        <v>0</v>
      </c>
      <c r="J183" s="96">
        <v>0</v>
      </c>
      <c r="K183" s="96">
        <v>0</v>
      </c>
      <c r="L183" s="73"/>
      <c r="M183" s="73"/>
      <c r="N183" s="73"/>
      <c r="O183" s="96">
        <v>26.06</v>
      </c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</row>
    <row r="184" spans="1:29" ht="15" customHeight="1">
      <c r="A184" s="87"/>
      <c r="B184" s="87"/>
      <c r="C184" s="87"/>
      <c r="D184" s="90" t="s">
        <v>474</v>
      </c>
      <c r="E184" s="95">
        <f t="shared" si="4"/>
        <v>622.50000000000011</v>
      </c>
      <c r="F184" s="96">
        <f t="shared" si="5"/>
        <v>552.15000000000009</v>
      </c>
      <c r="G184" s="73"/>
      <c r="H184" s="96">
        <v>534.32000000000005</v>
      </c>
      <c r="I184" s="96">
        <v>0</v>
      </c>
      <c r="J184" s="96">
        <v>17.829999999999998</v>
      </c>
      <c r="K184" s="96">
        <v>15.33</v>
      </c>
      <c r="L184" s="73"/>
      <c r="M184" s="73"/>
      <c r="N184" s="73"/>
      <c r="O184" s="96">
        <v>55.02</v>
      </c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</row>
    <row r="185" spans="1:29" ht="15" customHeight="1">
      <c r="A185" s="86" t="s">
        <v>414</v>
      </c>
      <c r="B185" s="86"/>
      <c r="C185" s="86"/>
      <c r="D185" s="90" t="s">
        <v>432</v>
      </c>
      <c r="E185" s="95">
        <f t="shared" si="4"/>
        <v>5.87</v>
      </c>
      <c r="F185" s="96">
        <f t="shared" si="5"/>
        <v>0</v>
      </c>
      <c r="G185" s="73"/>
      <c r="H185" s="96">
        <v>0</v>
      </c>
      <c r="I185" s="96">
        <v>0</v>
      </c>
      <c r="J185" s="96">
        <v>0</v>
      </c>
      <c r="K185" s="96">
        <v>0.14000000000000001</v>
      </c>
      <c r="L185" s="73"/>
      <c r="M185" s="73"/>
      <c r="N185" s="73"/>
      <c r="O185" s="96">
        <v>5.73</v>
      </c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</row>
    <row r="186" spans="1:29" ht="15" customHeight="1">
      <c r="A186" s="86"/>
      <c r="B186" s="86" t="s">
        <v>423</v>
      </c>
      <c r="C186" s="86"/>
      <c r="D186" s="90" t="s">
        <v>433</v>
      </c>
      <c r="E186" s="95">
        <f t="shared" si="4"/>
        <v>5.87</v>
      </c>
      <c r="F186" s="96">
        <f t="shared" si="5"/>
        <v>0</v>
      </c>
      <c r="G186" s="73"/>
      <c r="H186" s="96">
        <v>0</v>
      </c>
      <c r="I186" s="96">
        <v>0</v>
      </c>
      <c r="J186" s="96">
        <v>0</v>
      </c>
      <c r="K186" s="96">
        <v>0.14000000000000001</v>
      </c>
      <c r="L186" s="73"/>
      <c r="M186" s="73"/>
      <c r="N186" s="73"/>
      <c r="O186" s="96">
        <v>5.73</v>
      </c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</row>
    <row r="187" spans="1:29" ht="15" customHeight="1">
      <c r="A187" s="86"/>
      <c r="B187" s="86"/>
      <c r="C187" s="86" t="s">
        <v>419</v>
      </c>
      <c r="D187" s="90" t="s">
        <v>434</v>
      </c>
      <c r="E187" s="95">
        <f t="shared" si="4"/>
        <v>5.87</v>
      </c>
      <c r="F187" s="96">
        <f t="shared" si="5"/>
        <v>0</v>
      </c>
      <c r="G187" s="73"/>
      <c r="H187" s="96">
        <v>0</v>
      </c>
      <c r="I187" s="96">
        <v>0</v>
      </c>
      <c r="J187" s="96">
        <v>0</v>
      </c>
      <c r="K187" s="96">
        <v>0.14000000000000001</v>
      </c>
      <c r="L187" s="73"/>
      <c r="M187" s="73"/>
      <c r="N187" s="73"/>
      <c r="O187" s="96">
        <v>5.73</v>
      </c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</row>
    <row r="188" spans="1:29" ht="15" customHeight="1">
      <c r="A188" s="86" t="s">
        <v>415</v>
      </c>
      <c r="B188" s="86"/>
      <c r="C188" s="86"/>
      <c r="D188" s="90" t="s">
        <v>440</v>
      </c>
      <c r="E188" s="95">
        <f t="shared" si="4"/>
        <v>567.35000000000014</v>
      </c>
      <c r="F188" s="96">
        <f t="shared" si="5"/>
        <v>552.15000000000009</v>
      </c>
      <c r="G188" s="73"/>
      <c r="H188" s="96">
        <v>534.32000000000005</v>
      </c>
      <c r="I188" s="96">
        <v>0</v>
      </c>
      <c r="J188" s="96">
        <v>17.829999999999998</v>
      </c>
      <c r="K188" s="96">
        <v>15.2</v>
      </c>
      <c r="L188" s="73"/>
      <c r="M188" s="73"/>
      <c r="N188" s="73"/>
      <c r="O188" s="96">
        <v>0</v>
      </c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</row>
    <row r="189" spans="1:29" ht="15" customHeight="1">
      <c r="A189" s="86"/>
      <c r="B189" s="86" t="s">
        <v>420</v>
      </c>
      <c r="C189" s="86"/>
      <c r="D189" s="90" t="s">
        <v>451</v>
      </c>
      <c r="E189" s="95">
        <f t="shared" si="4"/>
        <v>549.5200000000001</v>
      </c>
      <c r="F189" s="96">
        <f t="shared" si="5"/>
        <v>534.32000000000005</v>
      </c>
      <c r="G189" s="73"/>
      <c r="H189" s="96">
        <v>534.32000000000005</v>
      </c>
      <c r="I189" s="96">
        <v>0</v>
      </c>
      <c r="J189" s="96">
        <v>0</v>
      </c>
      <c r="K189" s="96">
        <v>15.2</v>
      </c>
      <c r="L189" s="73"/>
      <c r="M189" s="73"/>
      <c r="N189" s="73"/>
      <c r="O189" s="96">
        <v>0</v>
      </c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</row>
    <row r="190" spans="1:29" ht="15" customHeight="1">
      <c r="A190" s="86"/>
      <c r="B190" s="86"/>
      <c r="C190" s="86" t="s">
        <v>419</v>
      </c>
      <c r="D190" s="90" t="s">
        <v>473</v>
      </c>
      <c r="E190" s="95">
        <f t="shared" si="4"/>
        <v>549.5200000000001</v>
      </c>
      <c r="F190" s="96">
        <f t="shared" si="5"/>
        <v>534.32000000000005</v>
      </c>
      <c r="G190" s="73"/>
      <c r="H190" s="96">
        <v>534.32000000000005</v>
      </c>
      <c r="I190" s="96">
        <v>0</v>
      </c>
      <c r="J190" s="96">
        <v>0</v>
      </c>
      <c r="K190" s="96">
        <v>15.2</v>
      </c>
      <c r="L190" s="73"/>
      <c r="M190" s="73"/>
      <c r="N190" s="73"/>
      <c r="O190" s="96">
        <v>0</v>
      </c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</row>
    <row r="191" spans="1:29" ht="15" customHeight="1">
      <c r="A191" s="86"/>
      <c r="B191" s="86" t="s">
        <v>425</v>
      </c>
      <c r="C191" s="86"/>
      <c r="D191" s="90" t="s">
        <v>453</v>
      </c>
      <c r="E191" s="95">
        <f t="shared" si="4"/>
        <v>3.67</v>
      </c>
      <c r="F191" s="96">
        <f t="shared" si="5"/>
        <v>3.67</v>
      </c>
      <c r="G191" s="73"/>
      <c r="H191" s="96">
        <v>0</v>
      </c>
      <c r="I191" s="96">
        <v>0</v>
      </c>
      <c r="J191" s="96">
        <v>3.67</v>
      </c>
      <c r="K191" s="96">
        <v>0</v>
      </c>
      <c r="L191" s="73"/>
      <c r="M191" s="73"/>
      <c r="N191" s="73"/>
      <c r="O191" s="96">
        <v>0</v>
      </c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</row>
    <row r="192" spans="1:29" ht="15" customHeight="1">
      <c r="A192" s="86"/>
      <c r="B192" s="86"/>
      <c r="C192" s="86" t="s">
        <v>427</v>
      </c>
      <c r="D192" s="90" t="s">
        <v>454</v>
      </c>
      <c r="E192" s="95">
        <f t="shared" si="4"/>
        <v>3.67</v>
      </c>
      <c r="F192" s="96">
        <f t="shared" si="5"/>
        <v>3.67</v>
      </c>
      <c r="G192" s="73"/>
      <c r="H192" s="96">
        <v>0</v>
      </c>
      <c r="I192" s="96">
        <v>0</v>
      </c>
      <c r="J192" s="96">
        <v>3.67</v>
      </c>
      <c r="K192" s="96">
        <v>0</v>
      </c>
      <c r="L192" s="73"/>
      <c r="M192" s="73"/>
      <c r="N192" s="73"/>
      <c r="O192" s="96">
        <v>0</v>
      </c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</row>
    <row r="193" spans="1:29" ht="15" customHeight="1">
      <c r="A193" s="86"/>
      <c r="B193" s="86" t="s">
        <v>427</v>
      </c>
      <c r="C193" s="86"/>
      <c r="D193" s="90" t="s">
        <v>455</v>
      </c>
      <c r="E193" s="95">
        <f t="shared" si="4"/>
        <v>14.16</v>
      </c>
      <c r="F193" s="96">
        <f t="shared" si="5"/>
        <v>14.16</v>
      </c>
      <c r="G193" s="73"/>
      <c r="H193" s="96">
        <v>0</v>
      </c>
      <c r="I193" s="96">
        <v>0</v>
      </c>
      <c r="J193" s="96">
        <v>14.16</v>
      </c>
      <c r="K193" s="96">
        <v>0</v>
      </c>
      <c r="L193" s="73"/>
      <c r="M193" s="73"/>
      <c r="N193" s="73"/>
      <c r="O193" s="96">
        <v>0</v>
      </c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</row>
    <row r="194" spans="1:29" ht="15" customHeight="1">
      <c r="A194" s="86"/>
      <c r="B194" s="86"/>
      <c r="C194" s="86" t="s">
        <v>418</v>
      </c>
      <c r="D194" s="90" t="s">
        <v>456</v>
      </c>
      <c r="E194" s="95">
        <f t="shared" si="4"/>
        <v>14.16</v>
      </c>
      <c r="F194" s="96">
        <f t="shared" si="5"/>
        <v>14.16</v>
      </c>
      <c r="G194" s="73"/>
      <c r="H194" s="96">
        <v>0</v>
      </c>
      <c r="I194" s="96">
        <v>0</v>
      </c>
      <c r="J194" s="96">
        <v>14.16</v>
      </c>
      <c r="K194" s="96">
        <v>0</v>
      </c>
      <c r="L194" s="73"/>
      <c r="M194" s="73"/>
      <c r="N194" s="73"/>
      <c r="O194" s="96">
        <v>0</v>
      </c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</row>
    <row r="195" spans="1:29" ht="15" customHeight="1">
      <c r="A195" s="86" t="s">
        <v>416</v>
      </c>
      <c r="B195" s="86"/>
      <c r="C195" s="86"/>
      <c r="D195" s="90" t="s">
        <v>447</v>
      </c>
      <c r="E195" s="95">
        <f t="shared" si="4"/>
        <v>49.29</v>
      </c>
      <c r="F195" s="96">
        <f t="shared" si="5"/>
        <v>0</v>
      </c>
      <c r="G195" s="73"/>
      <c r="H195" s="96">
        <v>0</v>
      </c>
      <c r="I195" s="96">
        <v>0</v>
      </c>
      <c r="J195" s="96">
        <v>0</v>
      </c>
      <c r="K195" s="96">
        <v>0</v>
      </c>
      <c r="L195" s="73"/>
      <c r="M195" s="73"/>
      <c r="N195" s="73"/>
      <c r="O195" s="96">
        <v>49.29</v>
      </c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</row>
    <row r="196" spans="1:29" ht="15" customHeight="1">
      <c r="A196" s="86"/>
      <c r="B196" s="86" t="s">
        <v>419</v>
      </c>
      <c r="C196" s="86"/>
      <c r="D196" s="90" t="s">
        <v>448</v>
      </c>
      <c r="E196" s="95">
        <f t="shared" si="4"/>
        <v>49.29</v>
      </c>
      <c r="F196" s="96">
        <f t="shared" si="5"/>
        <v>0</v>
      </c>
      <c r="G196" s="73"/>
      <c r="H196" s="96">
        <v>0</v>
      </c>
      <c r="I196" s="96">
        <v>0</v>
      </c>
      <c r="J196" s="96">
        <v>0</v>
      </c>
      <c r="K196" s="96">
        <v>0</v>
      </c>
      <c r="L196" s="73"/>
      <c r="M196" s="73"/>
      <c r="N196" s="73"/>
      <c r="O196" s="96">
        <v>49.29</v>
      </c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</row>
    <row r="197" spans="1:29" ht="15" customHeight="1">
      <c r="A197" s="86"/>
      <c r="B197" s="86"/>
      <c r="C197" s="86" t="s">
        <v>418</v>
      </c>
      <c r="D197" s="90" t="s">
        <v>449</v>
      </c>
      <c r="E197" s="95">
        <f t="shared" si="4"/>
        <v>49.29</v>
      </c>
      <c r="F197" s="96">
        <f t="shared" si="5"/>
        <v>0</v>
      </c>
      <c r="G197" s="73"/>
      <c r="H197" s="96">
        <v>0</v>
      </c>
      <c r="I197" s="96">
        <v>0</v>
      </c>
      <c r="J197" s="96">
        <v>0</v>
      </c>
      <c r="K197" s="96">
        <v>0</v>
      </c>
      <c r="L197" s="73"/>
      <c r="M197" s="73"/>
      <c r="N197" s="73"/>
      <c r="O197" s="96">
        <v>49.29</v>
      </c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</row>
    <row r="198" spans="1:29" ht="15" customHeight="1">
      <c r="A198" s="87"/>
      <c r="B198" s="87"/>
      <c r="C198" s="87"/>
      <c r="D198" s="90" t="s">
        <v>475</v>
      </c>
      <c r="E198" s="95">
        <f t="shared" si="4"/>
        <v>791.70999999999992</v>
      </c>
      <c r="F198" s="96">
        <f t="shared" si="5"/>
        <v>706.87</v>
      </c>
      <c r="G198" s="73"/>
      <c r="H198" s="96">
        <v>682.94</v>
      </c>
      <c r="I198" s="96">
        <v>0</v>
      </c>
      <c r="J198" s="96">
        <v>23.93</v>
      </c>
      <c r="K198" s="96">
        <v>19.3</v>
      </c>
      <c r="L198" s="73"/>
      <c r="M198" s="73"/>
      <c r="N198" s="73"/>
      <c r="O198" s="96">
        <v>65.540000000000006</v>
      </c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</row>
    <row r="199" spans="1:29" ht="15" customHeight="1">
      <c r="A199" s="86" t="s">
        <v>415</v>
      </c>
      <c r="B199" s="86"/>
      <c r="C199" s="86"/>
      <c r="D199" s="90" t="s">
        <v>440</v>
      </c>
      <c r="E199" s="95">
        <f t="shared" si="4"/>
        <v>729.41</v>
      </c>
      <c r="F199" s="96">
        <f t="shared" si="5"/>
        <v>706.87</v>
      </c>
      <c r="G199" s="73"/>
      <c r="H199" s="96">
        <v>682.94</v>
      </c>
      <c r="I199" s="96">
        <v>0</v>
      </c>
      <c r="J199" s="96">
        <v>23.93</v>
      </c>
      <c r="K199" s="96">
        <v>19.3</v>
      </c>
      <c r="L199" s="73"/>
      <c r="M199" s="73"/>
      <c r="N199" s="73"/>
      <c r="O199" s="96">
        <v>3.24</v>
      </c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</row>
    <row r="200" spans="1:29" ht="15" customHeight="1">
      <c r="A200" s="86"/>
      <c r="B200" s="86" t="s">
        <v>420</v>
      </c>
      <c r="C200" s="86"/>
      <c r="D200" s="90" t="s">
        <v>451</v>
      </c>
      <c r="E200" s="95">
        <f t="shared" si="4"/>
        <v>705.48</v>
      </c>
      <c r="F200" s="96">
        <f t="shared" si="5"/>
        <v>682.94</v>
      </c>
      <c r="G200" s="73"/>
      <c r="H200" s="96">
        <v>682.94</v>
      </c>
      <c r="I200" s="96">
        <v>0</v>
      </c>
      <c r="J200" s="96">
        <v>0</v>
      </c>
      <c r="K200" s="96">
        <v>19.3</v>
      </c>
      <c r="L200" s="73"/>
      <c r="M200" s="73"/>
      <c r="N200" s="73"/>
      <c r="O200" s="96">
        <v>3.24</v>
      </c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</row>
    <row r="201" spans="1:29" ht="15" customHeight="1">
      <c r="A201" s="86"/>
      <c r="B201" s="86"/>
      <c r="C201" s="86" t="s">
        <v>419</v>
      </c>
      <c r="D201" s="90" t="s">
        <v>473</v>
      </c>
      <c r="E201" s="95">
        <f t="shared" si="4"/>
        <v>705.48</v>
      </c>
      <c r="F201" s="96">
        <f t="shared" si="5"/>
        <v>682.94</v>
      </c>
      <c r="G201" s="73"/>
      <c r="H201" s="96">
        <v>682.94</v>
      </c>
      <c r="I201" s="96">
        <v>0</v>
      </c>
      <c r="J201" s="96">
        <v>0</v>
      </c>
      <c r="K201" s="96">
        <v>19.3</v>
      </c>
      <c r="L201" s="73"/>
      <c r="M201" s="73"/>
      <c r="N201" s="73"/>
      <c r="O201" s="96">
        <v>3.24</v>
      </c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</row>
    <row r="202" spans="1:29" ht="15" customHeight="1">
      <c r="A202" s="86"/>
      <c r="B202" s="86" t="s">
        <v>425</v>
      </c>
      <c r="C202" s="86"/>
      <c r="D202" s="90" t="s">
        <v>453</v>
      </c>
      <c r="E202" s="95">
        <f t="shared" si="4"/>
        <v>4.49</v>
      </c>
      <c r="F202" s="96">
        <f t="shared" si="5"/>
        <v>4.49</v>
      </c>
      <c r="G202" s="73"/>
      <c r="H202" s="96">
        <v>0</v>
      </c>
      <c r="I202" s="96">
        <v>0</v>
      </c>
      <c r="J202" s="96">
        <v>4.49</v>
      </c>
      <c r="K202" s="96">
        <v>0</v>
      </c>
      <c r="L202" s="73"/>
      <c r="M202" s="73"/>
      <c r="N202" s="73"/>
      <c r="O202" s="96">
        <v>0</v>
      </c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</row>
    <row r="203" spans="1:29" ht="15" customHeight="1">
      <c r="A203" s="86"/>
      <c r="B203" s="86"/>
      <c r="C203" s="86" t="s">
        <v>427</v>
      </c>
      <c r="D203" s="90" t="s">
        <v>454</v>
      </c>
      <c r="E203" s="95">
        <f t="shared" si="4"/>
        <v>4.49</v>
      </c>
      <c r="F203" s="96">
        <f t="shared" si="5"/>
        <v>4.49</v>
      </c>
      <c r="G203" s="73"/>
      <c r="H203" s="96">
        <v>0</v>
      </c>
      <c r="I203" s="96">
        <v>0</v>
      </c>
      <c r="J203" s="96">
        <v>4.49</v>
      </c>
      <c r="K203" s="96">
        <v>0</v>
      </c>
      <c r="L203" s="73"/>
      <c r="M203" s="73"/>
      <c r="N203" s="73"/>
      <c r="O203" s="96">
        <v>0</v>
      </c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</row>
    <row r="204" spans="1:29" ht="15" customHeight="1">
      <c r="A204" s="86"/>
      <c r="B204" s="86" t="s">
        <v>427</v>
      </c>
      <c r="C204" s="86"/>
      <c r="D204" s="90" t="s">
        <v>455</v>
      </c>
      <c r="E204" s="95">
        <f t="shared" si="4"/>
        <v>19.440000000000001</v>
      </c>
      <c r="F204" s="96">
        <f t="shared" si="5"/>
        <v>19.440000000000001</v>
      </c>
      <c r="G204" s="73"/>
      <c r="H204" s="96">
        <v>0</v>
      </c>
      <c r="I204" s="96">
        <v>0</v>
      </c>
      <c r="J204" s="96">
        <v>19.440000000000001</v>
      </c>
      <c r="K204" s="96">
        <v>0</v>
      </c>
      <c r="L204" s="73"/>
      <c r="M204" s="73"/>
      <c r="N204" s="73"/>
      <c r="O204" s="96">
        <v>0</v>
      </c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</row>
    <row r="205" spans="1:29" ht="15" customHeight="1">
      <c r="A205" s="86"/>
      <c r="B205" s="86"/>
      <c r="C205" s="86" t="s">
        <v>418</v>
      </c>
      <c r="D205" s="90" t="s">
        <v>456</v>
      </c>
      <c r="E205" s="95">
        <f t="shared" si="4"/>
        <v>19.440000000000001</v>
      </c>
      <c r="F205" s="96">
        <f t="shared" si="5"/>
        <v>19.440000000000001</v>
      </c>
      <c r="G205" s="73"/>
      <c r="H205" s="96">
        <v>0</v>
      </c>
      <c r="I205" s="96">
        <v>0</v>
      </c>
      <c r="J205" s="96">
        <v>19.440000000000001</v>
      </c>
      <c r="K205" s="96">
        <v>0</v>
      </c>
      <c r="L205" s="73"/>
      <c r="M205" s="73"/>
      <c r="N205" s="73"/>
      <c r="O205" s="96">
        <v>0</v>
      </c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</row>
    <row r="206" spans="1:29" ht="15" customHeight="1">
      <c r="A206" s="86" t="s">
        <v>416</v>
      </c>
      <c r="B206" s="86"/>
      <c r="C206" s="86"/>
      <c r="D206" s="90" t="s">
        <v>447</v>
      </c>
      <c r="E206" s="95">
        <f t="shared" si="4"/>
        <v>62.3</v>
      </c>
      <c r="F206" s="96">
        <f t="shared" si="5"/>
        <v>0</v>
      </c>
      <c r="G206" s="73"/>
      <c r="H206" s="96">
        <v>0</v>
      </c>
      <c r="I206" s="96">
        <v>0</v>
      </c>
      <c r="J206" s="96">
        <v>0</v>
      </c>
      <c r="K206" s="96">
        <v>0</v>
      </c>
      <c r="L206" s="73"/>
      <c r="M206" s="73"/>
      <c r="N206" s="73"/>
      <c r="O206" s="96">
        <v>62.3</v>
      </c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</row>
    <row r="207" spans="1:29" ht="15" customHeight="1">
      <c r="A207" s="86"/>
      <c r="B207" s="86" t="s">
        <v>419</v>
      </c>
      <c r="C207" s="86"/>
      <c r="D207" s="90" t="s">
        <v>448</v>
      </c>
      <c r="E207" s="95">
        <f t="shared" si="4"/>
        <v>62.3</v>
      </c>
      <c r="F207" s="96">
        <f t="shared" si="5"/>
        <v>0</v>
      </c>
      <c r="G207" s="73"/>
      <c r="H207" s="96">
        <v>0</v>
      </c>
      <c r="I207" s="96">
        <v>0</v>
      </c>
      <c r="J207" s="96">
        <v>0</v>
      </c>
      <c r="K207" s="96">
        <v>0</v>
      </c>
      <c r="L207" s="73"/>
      <c r="M207" s="73"/>
      <c r="N207" s="73"/>
      <c r="O207" s="96">
        <v>62.3</v>
      </c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</row>
    <row r="208" spans="1:29" ht="15" customHeight="1">
      <c r="A208" s="86"/>
      <c r="B208" s="86"/>
      <c r="C208" s="86" t="s">
        <v>418</v>
      </c>
      <c r="D208" s="90" t="s">
        <v>449</v>
      </c>
      <c r="E208" s="95">
        <f t="shared" si="4"/>
        <v>62.3</v>
      </c>
      <c r="F208" s="96">
        <f t="shared" si="5"/>
        <v>0</v>
      </c>
      <c r="G208" s="73"/>
      <c r="H208" s="96">
        <v>0</v>
      </c>
      <c r="I208" s="96">
        <v>0</v>
      </c>
      <c r="J208" s="96">
        <v>0</v>
      </c>
      <c r="K208" s="96">
        <v>0</v>
      </c>
      <c r="L208" s="73"/>
      <c r="M208" s="73"/>
      <c r="N208" s="73"/>
      <c r="O208" s="96">
        <v>62.3</v>
      </c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</row>
    <row r="209" spans="1:29" ht="15" customHeight="1">
      <c r="A209" s="87"/>
      <c r="B209" s="87"/>
      <c r="C209" s="87"/>
      <c r="D209" s="90" t="s">
        <v>476</v>
      </c>
      <c r="E209" s="95">
        <f t="shared" si="4"/>
        <v>656.97</v>
      </c>
      <c r="F209" s="96">
        <f t="shared" si="5"/>
        <v>585.71</v>
      </c>
      <c r="G209" s="73"/>
      <c r="H209" s="96">
        <v>575.25</v>
      </c>
      <c r="I209" s="96">
        <v>0</v>
      </c>
      <c r="J209" s="96">
        <v>10.46</v>
      </c>
      <c r="K209" s="96">
        <v>16.329999999999998</v>
      </c>
      <c r="L209" s="73"/>
      <c r="M209" s="73"/>
      <c r="N209" s="73"/>
      <c r="O209" s="96">
        <v>54.93</v>
      </c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</row>
    <row r="210" spans="1:29" ht="15" customHeight="1">
      <c r="A210" s="86" t="s">
        <v>414</v>
      </c>
      <c r="B210" s="86"/>
      <c r="C210" s="86"/>
      <c r="D210" s="90" t="s">
        <v>432</v>
      </c>
      <c r="E210" s="95">
        <f t="shared" si="4"/>
        <v>2.2600000000000002</v>
      </c>
      <c r="F210" s="96">
        <f t="shared" si="5"/>
        <v>0</v>
      </c>
      <c r="G210" s="73"/>
      <c r="H210" s="96">
        <v>0</v>
      </c>
      <c r="I210" s="96">
        <v>0</v>
      </c>
      <c r="J210" s="96">
        <v>0</v>
      </c>
      <c r="K210" s="96">
        <v>0.1</v>
      </c>
      <c r="L210" s="73"/>
      <c r="M210" s="73"/>
      <c r="N210" s="73"/>
      <c r="O210" s="96">
        <v>2.16</v>
      </c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</row>
    <row r="211" spans="1:29" ht="15" customHeight="1">
      <c r="A211" s="86"/>
      <c r="B211" s="86" t="s">
        <v>423</v>
      </c>
      <c r="C211" s="86"/>
      <c r="D211" s="90" t="s">
        <v>433</v>
      </c>
      <c r="E211" s="95">
        <f t="shared" ref="E211:E274" si="6">F211+K211+O211</f>
        <v>2.2600000000000002</v>
      </c>
      <c r="F211" s="96">
        <f t="shared" ref="F211:F274" si="7">G211+H211+I211+J211</f>
        <v>0</v>
      </c>
      <c r="G211" s="73"/>
      <c r="H211" s="96">
        <v>0</v>
      </c>
      <c r="I211" s="96">
        <v>0</v>
      </c>
      <c r="J211" s="96">
        <v>0</v>
      </c>
      <c r="K211" s="96">
        <v>0.1</v>
      </c>
      <c r="L211" s="73"/>
      <c r="M211" s="73"/>
      <c r="N211" s="73"/>
      <c r="O211" s="96">
        <v>2.16</v>
      </c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</row>
    <row r="212" spans="1:29" ht="15" customHeight="1">
      <c r="A212" s="86"/>
      <c r="B212" s="86"/>
      <c r="C212" s="86" t="s">
        <v>419</v>
      </c>
      <c r="D212" s="90" t="s">
        <v>434</v>
      </c>
      <c r="E212" s="95">
        <f t="shared" si="6"/>
        <v>2.2600000000000002</v>
      </c>
      <c r="F212" s="96">
        <f t="shared" si="7"/>
        <v>0</v>
      </c>
      <c r="G212" s="73"/>
      <c r="H212" s="96">
        <v>0</v>
      </c>
      <c r="I212" s="96">
        <v>0</v>
      </c>
      <c r="J212" s="96">
        <v>0</v>
      </c>
      <c r="K212" s="96">
        <v>0.1</v>
      </c>
      <c r="L212" s="73"/>
      <c r="M212" s="73"/>
      <c r="N212" s="73"/>
      <c r="O212" s="96">
        <v>2.16</v>
      </c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</row>
    <row r="213" spans="1:29" ht="15" customHeight="1">
      <c r="A213" s="86" t="s">
        <v>415</v>
      </c>
      <c r="B213" s="86"/>
      <c r="C213" s="86"/>
      <c r="D213" s="90" t="s">
        <v>440</v>
      </c>
      <c r="E213" s="95">
        <f t="shared" si="6"/>
        <v>601.98</v>
      </c>
      <c r="F213" s="96">
        <f t="shared" si="7"/>
        <v>585.71</v>
      </c>
      <c r="G213" s="73"/>
      <c r="H213" s="96">
        <v>575.25</v>
      </c>
      <c r="I213" s="96">
        <v>0</v>
      </c>
      <c r="J213" s="96">
        <v>10.46</v>
      </c>
      <c r="K213" s="96">
        <v>16.27</v>
      </c>
      <c r="L213" s="73"/>
      <c r="M213" s="73"/>
      <c r="N213" s="73"/>
      <c r="O213" s="96">
        <v>0</v>
      </c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</row>
    <row r="214" spans="1:29" ht="15" customHeight="1">
      <c r="A214" s="86"/>
      <c r="B214" s="86" t="s">
        <v>420</v>
      </c>
      <c r="C214" s="86"/>
      <c r="D214" s="90" t="s">
        <v>451</v>
      </c>
      <c r="E214" s="95">
        <f t="shared" si="6"/>
        <v>591.52</v>
      </c>
      <c r="F214" s="96">
        <f t="shared" si="7"/>
        <v>575.25</v>
      </c>
      <c r="G214" s="73"/>
      <c r="H214" s="96">
        <v>575.25</v>
      </c>
      <c r="I214" s="96">
        <v>0</v>
      </c>
      <c r="J214" s="96">
        <v>0</v>
      </c>
      <c r="K214" s="96">
        <v>16.27</v>
      </c>
      <c r="L214" s="73"/>
      <c r="M214" s="73"/>
      <c r="N214" s="73"/>
      <c r="O214" s="96">
        <v>0</v>
      </c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</row>
    <row r="215" spans="1:29" ht="15" customHeight="1">
      <c r="A215" s="86"/>
      <c r="B215" s="86"/>
      <c r="C215" s="86" t="s">
        <v>418</v>
      </c>
      <c r="D215" s="90" t="s">
        <v>452</v>
      </c>
      <c r="E215" s="95">
        <f t="shared" si="6"/>
        <v>591.52</v>
      </c>
      <c r="F215" s="96">
        <f t="shared" si="7"/>
        <v>575.25</v>
      </c>
      <c r="G215" s="73"/>
      <c r="H215" s="96">
        <v>575.25</v>
      </c>
      <c r="I215" s="96">
        <v>0</v>
      </c>
      <c r="J215" s="96">
        <v>0</v>
      </c>
      <c r="K215" s="96">
        <v>16.27</v>
      </c>
      <c r="L215" s="73"/>
      <c r="M215" s="73"/>
      <c r="N215" s="73"/>
      <c r="O215" s="96">
        <v>0</v>
      </c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</row>
    <row r="216" spans="1:29" ht="15" customHeight="1">
      <c r="A216" s="86"/>
      <c r="B216" s="86" t="s">
        <v>425</v>
      </c>
      <c r="C216" s="86"/>
      <c r="D216" s="90" t="s">
        <v>453</v>
      </c>
      <c r="E216" s="95">
        <f t="shared" si="6"/>
        <v>3.26</v>
      </c>
      <c r="F216" s="96">
        <f t="shared" si="7"/>
        <v>3.26</v>
      </c>
      <c r="G216" s="73"/>
      <c r="H216" s="96">
        <v>0</v>
      </c>
      <c r="I216" s="96">
        <v>0</v>
      </c>
      <c r="J216" s="96">
        <v>3.26</v>
      </c>
      <c r="K216" s="96">
        <v>0</v>
      </c>
      <c r="L216" s="73"/>
      <c r="M216" s="73"/>
      <c r="N216" s="73"/>
      <c r="O216" s="96">
        <v>0</v>
      </c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</row>
    <row r="217" spans="1:29" ht="15" customHeight="1">
      <c r="A217" s="86"/>
      <c r="B217" s="86"/>
      <c r="C217" s="86" t="s">
        <v>427</v>
      </c>
      <c r="D217" s="90" t="s">
        <v>454</v>
      </c>
      <c r="E217" s="95">
        <f t="shared" si="6"/>
        <v>3.26</v>
      </c>
      <c r="F217" s="96">
        <f t="shared" si="7"/>
        <v>3.26</v>
      </c>
      <c r="G217" s="73"/>
      <c r="H217" s="96">
        <v>0</v>
      </c>
      <c r="I217" s="96">
        <v>0</v>
      </c>
      <c r="J217" s="96">
        <v>3.26</v>
      </c>
      <c r="K217" s="96">
        <v>0</v>
      </c>
      <c r="L217" s="73"/>
      <c r="M217" s="73"/>
      <c r="N217" s="73"/>
      <c r="O217" s="96">
        <v>0</v>
      </c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</row>
    <row r="218" spans="1:29" ht="15" customHeight="1">
      <c r="A218" s="86"/>
      <c r="B218" s="86" t="s">
        <v>427</v>
      </c>
      <c r="C218" s="86"/>
      <c r="D218" s="90" t="s">
        <v>455</v>
      </c>
      <c r="E218" s="95">
        <f t="shared" si="6"/>
        <v>7.2</v>
      </c>
      <c r="F218" s="96">
        <f t="shared" si="7"/>
        <v>7.2</v>
      </c>
      <c r="G218" s="73"/>
      <c r="H218" s="96">
        <v>0</v>
      </c>
      <c r="I218" s="96">
        <v>0</v>
      </c>
      <c r="J218" s="96">
        <v>7.2</v>
      </c>
      <c r="K218" s="96">
        <v>0</v>
      </c>
      <c r="L218" s="73"/>
      <c r="M218" s="73"/>
      <c r="N218" s="73"/>
      <c r="O218" s="96">
        <v>0</v>
      </c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</row>
    <row r="219" spans="1:29" ht="15" customHeight="1">
      <c r="A219" s="86"/>
      <c r="B219" s="86"/>
      <c r="C219" s="86" t="s">
        <v>418</v>
      </c>
      <c r="D219" s="90" t="s">
        <v>456</v>
      </c>
      <c r="E219" s="95">
        <f t="shared" si="6"/>
        <v>7.2</v>
      </c>
      <c r="F219" s="96">
        <f t="shared" si="7"/>
        <v>7.2</v>
      </c>
      <c r="G219" s="73"/>
      <c r="H219" s="96">
        <v>0</v>
      </c>
      <c r="I219" s="96">
        <v>0</v>
      </c>
      <c r="J219" s="96">
        <v>7.2</v>
      </c>
      <c r="K219" s="96">
        <v>0</v>
      </c>
      <c r="L219" s="73"/>
      <c r="M219" s="73"/>
      <c r="N219" s="73"/>
      <c r="O219" s="96">
        <v>0</v>
      </c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</row>
    <row r="220" spans="1:29" ht="15" customHeight="1">
      <c r="A220" s="86" t="s">
        <v>416</v>
      </c>
      <c r="B220" s="86"/>
      <c r="C220" s="86"/>
      <c r="D220" s="90" t="s">
        <v>447</v>
      </c>
      <c r="E220" s="95">
        <f t="shared" si="6"/>
        <v>52.77</v>
      </c>
      <c r="F220" s="96">
        <f t="shared" si="7"/>
        <v>0</v>
      </c>
      <c r="G220" s="73"/>
      <c r="H220" s="96">
        <v>0</v>
      </c>
      <c r="I220" s="96">
        <v>0</v>
      </c>
      <c r="J220" s="96">
        <v>0</v>
      </c>
      <c r="K220" s="96">
        <v>0</v>
      </c>
      <c r="L220" s="73"/>
      <c r="M220" s="73"/>
      <c r="N220" s="73"/>
      <c r="O220" s="96">
        <v>52.77</v>
      </c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</row>
    <row r="221" spans="1:29" ht="15" customHeight="1">
      <c r="A221" s="86"/>
      <c r="B221" s="86" t="s">
        <v>419</v>
      </c>
      <c r="C221" s="86"/>
      <c r="D221" s="90" t="s">
        <v>448</v>
      </c>
      <c r="E221" s="95">
        <f t="shared" si="6"/>
        <v>52.77</v>
      </c>
      <c r="F221" s="96">
        <f t="shared" si="7"/>
        <v>0</v>
      </c>
      <c r="G221" s="73"/>
      <c r="H221" s="96">
        <v>0</v>
      </c>
      <c r="I221" s="96">
        <v>0</v>
      </c>
      <c r="J221" s="96">
        <v>0</v>
      </c>
      <c r="K221" s="96">
        <v>0</v>
      </c>
      <c r="L221" s="73"/>
      <c r="M221" s="73"/>
      <c r="N221" s="73"/>
      <c r="O221" s="96">
        <v>52.77</v>
      </c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</row>
    <row r="222" spans="1:29" ht="15" customHeight="1">
      <c r="A222" s="86"/>
      <c r="B222" s="86"/>
      <c r="C222" s="86" t="s">
        <v>418</v>
      </c>
      <c r="D222" s="90" t="s">
        <v>449</v>
      </c>
      <c r="E222" s="95">
        <f t="shared" si="6"/>
        <v>52.77</v>
      </c>
      <c r="F222" s="96">
        <f t="shared" si="7"/>
        <v>0</v>
      </c>
      <c r="G222" s="73"/>
      <c r="H222" s="96">
        <v>0</v>
      </c>
      <c r="I222" s="96">
        <v>0</v>
      </c>
      <c r="J222" s="96">
        <v>0</v>
      </c>
      <c r="K222" s="96">
        <v>0</v>
      </c>
      <c r="L222" s="73"/>
      <c r="M222" s="73"/>
      <c r="N222" s="73"/>
      <c r="O222" s="96">
        <v>52.77</v>
      </c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</row>
    <row r="223" spans="1:29" ht="15" customHeight="1">
      <c r="A223" s="87"/>
      <c r="B223" s="87"/>
      <c r="C223" s="87"/>
      <c r="D223" s="90" t="s">
        <v>477</v>
      </c>
      <c r="E223" s="95">
        <f t="shared" si="6"/>
        <v>434.12</v>
      </c>
      <c r="F223" s="96">
        <f t="shared" si="7"/>
        <v>387.27</v>
      </c>
      <c r="G223" s="73"/>
      <c r="H223" s="96">
        <v>381.43</v>
      </c>
      <c r="I223" s="96">
        <v>0</v>
      </c>
      <c r="J223" s="96">
        <v>5.84</v>
      </c>
      <c r="K223" s="96">
        <v>10.93</v>
      </c>
      <c r="L223" s="73"/>
      <c r="M223" s="73"/>
      <c r="N223" s="73"/>
      <c r="O223" s="96">
        <v>35.92</v>
      </c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</row>
    <row r="224" spans="1:29" ht="15" customHeight="1">
      <c r="A224" s="86" t="s">
        <v>414</v>
      </c>
      <c r="B224" s="86"/>
      <c r="C224" s="86"/>
      <c r="D224" s="90" t="s">
        <v>432</v>
      </c>
      <c r="E224" s="95">
        <f t="shared" si="6"/>
        <v>0.56000000000000005</v>
      </c>
      <c r="F224" s="96">
        <f t="shared" si="7"/>
        <v>0</v>
      </c>
      <c r="G224" s="73"/>
      <c r="H224" s="96">
        <v>0</v>
      </c>
      <c r="I224" s="96">
        <v>0</v>
      </c>
      <c r="J224" s="96">
        <v>0</v>
      </c>
      <c r="K224" s="96">
        <v>0.02</v>
      </c>
      <c r="L224" s="73"/>
      <c r="M224" s="73"/>
      <c r="N224" s="73"/>
      <c r="O224" s="96">
        <v>0.54</v>
      </c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</row>
    <row r="225" spans="1:29" ht="15" customHeight="1">
      <c r="A225" s="86"/>
      <c r="B225" s="86" t="s">
        <v>423</v>
      </c>
      <c r="C225" s="86"/>
      <c r="D225" s="90" t="s">
        <v>433</v>
      </c>
      <c r="E225" s="95">
        <f t="shared" si="6"/>
        <v>0.56000000000000005</v>
      </c>
      <c r="F225" s="96">
        <f t="shared" si="7"/>
        <v>0</v>
      </c>
      <c r="G225" s="73"/>
      <c r="H225" s="96">
        <v>0</v>
      </c>
      <c r="I225" s="96">
        <v>0</v>
      </c>
      <c r="J225" s="96">
        <v>0</v>
      </c>
      <c r="K225" s="96">
        <v>0.02</v>
      </c>
      <c r="L225" s="73"/>
      <c r="M225" s="73"/>
      <c r="N225" s="73"/>
      <c r="O225" s="96">
        <v>0.54</v>
      </c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</row>
    <row r="226" spans="1:29" ht="15" customHeight="1">
      <c r="A226" s="86"/>
      <c r="B226" s="86"/>
      <c r="C226" s="86" t="s">
        <v>419</v>
      </c>
      <c r="D226" s="90" t="s">
        <v>434</v>
      </c>
      <c r="E226" s="95">
        <f t="shared" si="6"/>
        <v>0.56000000000000005</v>
      </c>
      <c r="F226" s="96">
        <f t="shared" si="7"/>
        <v>0</v>
      </c>
      <c r="G226" s="73"/>
      <c r="H226" s="96">
        <v>0</v>
      </c>
      <c r="I226" s="96">
        <v>0</v>
      </c>
      <c r="J226" s="96">
        <v>0</v>
      </c>
      <c r="K226" s="96">
        <v>0.02</v>
      </c>
      <c r="L226" s="73"/>
      <c r="M226" s="73"/>
      <c r="N226" s="73"/>
      <c r="O226" s="96">
        <v>0.54</v>
      </c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</row>
    <row r="227" spans="1:29" ht="15" customHeight="1">
      <c r="A227" s="86" t="s">
        <v>415</v>
      </c>
      <c r="B227" s="86"/>
      <c r="C227" s="86"/>
      <c r="D227" s="90" t="s">
        <v>440</v>
      </c>
      <c r="E227" s="95">
        <f t="shared" si="6"/>
        <v>398.18</v>
      </c>
      <c r="F227" s="96">
        <f t="shared" si="7"/>
        <v>387.27</v>
      </c>
      <c r="G227" s="73"/>
      <c r="H227" s="96">
        <v>381.43</v>
      </c>
      <c r="I227" s="96">
        <v>0</v>
      </c>
      <c r="J227" s="96">
        <v>5.84</v>
      </c>
      <c r="K227" s="96">
        <v>10.91</v>
      </c>
      <c r="L227" s="73"/>
      <c r="M227" s="73"/>
      <c r="N227" s="73"/>
      <c r="O227" s="96">
        <v>0</v>
      </c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</row>
    <row r="228" spans="1:29" ht="15" customHeight="1">
      <c r="A228" s="86"/>
      <c r="B228" s="86" t="s">
        <v>420</v>
      </c>
      <c r="C228" s="86"/>
      <c r="D228" s="90" t="s">
        <v>451</v>
      </c>
      <c r="E228" s="95">
        <f t="shared" si="6"/>
        <v>392.34000000000003</v>
      </c>
      <c r="F228" s="96">
        <f t="shared" si="7"/>
        <v>381.43</v>
      </c>
      <c r="G228" s="73"/>
      <c r="H228" s="96">
        <v>381.43</v>
      </c>
      <c r="I228" s="96">
        <v>0</v>
      </c>
      <c r="J228" s="96">
        <v>0</v>
      </c>
      <c r="K228" s="96">
        <v>10.91</v>
      </c>
      <c r="L228" s="73"/>
      <c r="M228" s="73"/>
      <c r="N228" s="73"/>
      <c r="O228" s="96">
        <v>0</v>
      </c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</row>
    <row r="229" spans="1:29" ht="15" customHeight="1">
      <c r="A229" s="86"/>
      <c r="B229" s="86"/>
      <c r="C229" s="86" t="s">
        <v>418</v>
      </c>
      <c r="D229" s="90" t="s">
        <v>452</v>
      </c>
      <c r="E229" s="95">
        <f t="shared" si="6"/>
        <v>392.34000000000003</v>
      </c>
      <c r="F229" s="96">
        <f t="shared" si="7"/>
        <v>381.43</v>
      </c>
      <c r="G229" s="73"/>
      <c r="H229" s="96">
        <v>381.43</v>
      </c>
      <c r="I229" s="96">
        <v>0</v>
      </c>
      <c r="J229" s="96">
        <v>0</v>
      </c>
      <c r="K229" s="96">
        <v>10.91</v>
      </c>
      <c r="L229" s="73"/>
      <c r="M229" s="73"/>
      <c r="N229" s="73"/>
      <c r="O229" s="96">
        <v>0</v>
      </c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</row>
    <row r="230" spans="1:29" ht="15" customHeight="1">
      <c r="A230" s="86"/>
      <c r="B230" s="86" t="s">
        <v>425</v>
      </c>
      <c r="C230" s="86"/>
      <c r="D230" s="90" t="s">
        <v>453</v>
      </c>
      <c r="E230" s="95">
        <f t="shared" si="6"/>
        <v>2.2400000000000002</v>
      </c>
      <c r="F230" s="96">
        <f t="shared" si="7"/>
        <v>2.2400000000000002</v>
      </c>
      <c r="G230" s="73"/>
      <c r="H230" s="96">
        <v>0</v>
      </c>
      <c r="I230" s="96">
        <v>0</v>
      </c>
      <c r="J230" s="96">
        <v>2.2400000000000002</v>
      </c>
      <c r="K230" s="96">
        <v>0</v>
      </c>
      <c r="L230" s="73"/>
      <c r="M230" s="73"/>
      <c r="N230" s="73"/>
      <c r="O230" s="96">
        <v>0</v>
      </c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</row>
    <row r="231" spans="1:29" ht="15" customHeight="1">
      <c r="A231" s="86"/>
      <c r="B231" s="86"/>
      <c r="C231" s="86" t="s">
        <v>427</v>
      </c>
      <c r="D231" s="90" t="s">
        <v>454</v>
      </c>
      <c r="E231" s="95">
        <f t="shared" si="6"/>
        <v>2.2400000000000002</v>
      </c>
      <c r="F231" s="96">
        <f t="shared" si="7"/>
        <v>2.2400000000000002</v>
      </c>
      <c r="G231" s="73"/>
      <c r="H231" s="96">
        <v>0</v>
      </c>
      <c r="I231" s="96">
        <v>0</v>
      </c>
      <c r="J231" s="96">
        <v>2.2400000000000002</v>
      </c>
      <c r="K231" s="96">
        <v>0</v>
      </c>
      <c r="L231" s="73"/>
      <c r="M231" s="73"/>
      <c r="N231" s="73"/>
      <c r="O231" s="96">
        <v>0</v>
      </c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</row>
    <row r="232" spans="1:29" ht="15" customHeight="1">
      <c r="A232" s="86"/>
      <c r="B232" s="86" t="s">
        <v>427</v>
      </c>
      <c r="C232" s="86"/>
      <c r="D232" s="90" t="s">
        <v>455</v>
      </c>
      <c r="E232" s="95">
        <f t="shared" si="6"/>
        <v>3.6</v>
      </c>
      <c r="F232" s="96">
        <f t="shared" si="7"/>
        <v>3.6</v>
      </c>
      <c r="G232" s="73"/>
      <c r="H232" s="96">
        <v>0</v>
      </c>
      <c r="I232" s="96">
        <v>0</v>
      </c>
      <c r="J232" s="96">
        <v>3.6</v>
      </c>
      <c r="K232" s="96">
        <v>0</v>
      </c>
      <c r="L232" s="73"/>
      <c r="M232" s="73"/>
      <c r="N232" s="73"/>
      <c r="O232" s="96">
        <v>0</v>
      </c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</row>
    <row r="233" spans="1:29" ht="15" customHeight="1">
      <c r="A233" s="86"/>
      <c r="B233" s="86"/>
      <c r="C233" s="86" t="s">
        <v>418</v>
      </c>
      <c r="D233" s="90" t="s">
        <v>456</v>
      </c>
      <c r="E233" s="95">
        <f t="shared" si="6"/>
        <v>3.6</v>
      </c>
      <c r="F233" s="96">
        <f t="shared" si="7"/>
        <v>3.6</v>
      </c>
      <c r="G233" s="73"/>
      <c r="H233" s="96">
        <v>0</v>
      </c>
      <c r="I233" s="96">
        <v>0</v>
      </c>
      <c r="J233" s="96">
        <v>3.6</v>
      </c>
      <c r="K233" s="96">
        <v>0</v>
      </c>
      <c r="L233" s="73"/>
      <c r="M233" s="73"/>
      <c r="N233" s="73"/>
      <c r="O233" s="96">
        <v>0</v>
      </c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</row>
    <row r="234" spans="1:29" ht="15" customHeight="1">
      <c r="A234" s="86" t="s">
        <v>416</v>
      </c>
      <c r="B234" s="86"/>
      <c r="C234" s="86"/>
      <c r="D234" s="90" t="s">
        <v>447</v>
      </c>
      <c r="E234" s="95">
        <f t="shared" si="6"/>
        <v>35.380000000000003</v>
      </c>
      <c r="F234" s="96">
        <f t="shared" si="7"/>
        <v>0</v>
      </c>
      <c r="G234" s="73"/>
      <c r="H234" s="96">
        <v>0</v>
      </c>
      <c r="I234" s="96">
        <v>0</v>
      </c>
      <c r="J234" s="96">
        <v>0</v>
      </c>
      <c r="K234" s="96">
        <v>0</v>
      </c>
      <c r="L234" s="73"/>
      <c r="M234" s="73"/>
      <c r="N234" s="73"/>
      <c r="O234" s="96">
        <v>35.380000000000003</v>
      </c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</row>
    <row r="235" spans="1:29" ht="15" customHeight="1">
      <c r="A235" s="86"/>
      <c r="B235" s="86" t="s">
        <v>419</v>
      </c>
      <c r="C235" s="86"/>
      <c r="D235" s="90" t="s">
        <v>448</v>
      </c>
      <c r="E235" s="95">
        <f t="shared" si="6"/>
        <v>35.380000000000003</v>
      </c>
      <c r="F235" s="96">
        <f t="shared" si="7"/>
        <v>0</v>
      </c>
      <c r="G235" s="73"/>
      <c r="H235" s="96">
        <v>0</v>
      </c>
      <c r="I235" s="96">
        <v>0</v>
      </c>
      <c r="J235" s="96">
        <v>0</v>
      </c>
      <c r="K235" s="96">
        <v>0</v>
      </c>
      <c r="L235" s="73"/>
      <c r="M235" s="73"/>
      <c r="N235" s="73"/>
      <c r="O235" s="96">
        <v>35.380000000000003</v>
      </c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</row>
    <row r="236" spans="1:29" ht="15" customHeight="1">
      <c r="A236" s="86"/>
      <c r="B236" s="86"/>
      <c r="C236" s="86" t="s">
        <v>418</v>
      </c>
      <c r="D236" s="90" t="s">
        <v>449</v>
      </c>
      <c r="E236" s="95">
        <f t="shared" si="6"/>
        <v>35.380000000000003</v>
      </c>
      <c r="F236" s="96">
        <f t="shared" si="7"/>
        <v>0</v>
      </c>
      <c r="G236" s="73"/>
      <c r="H236" s="96">
        <v>0</v>
      </c>
      <c r="I236" s="96">
        <v>0</v>
      </c>
      <c r="J236" s="96">
        <v>0</v>
      </c>
      <c r="K236" s="96">
        <v>0</v>
      </c>
      <c r="L236" s="73"/>
      <c r="M236" s="73"/>
      <c r="N236" s="73"/>
      <c r="O236" s="96">
        <v>35.380000000000003</v>
      </c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</row>
    <row r="237" spans="1:29" ht="15" customHeight="1">
      <c r="A237" s="87"/>
      <c r="B237" s="87"/>
      <c r="C237" s="87"/>
      <c r="D237" s="90" t="s">
        <v>478</v>
      </c>
      <c r="E237" s="95">
        <f t="shared" si="6"/>
        <v>43.12</v>
      </c>
      <c r="F237" s="96">
        <f t="shared" si="7"/>
        <v>39.47</v>
      </c>
      <c r="G237" s="73"/>
      <c r="H237" s="96">
        <v>29.45</v>
      </c>
      <c r="I237" s="96">
        <v>0</v>
      </c>
      <c r="J237" s="96">
        <v>10.02</v>
      </c>
      <c r="K237" s="96">
        <v>0.86</v>
      </c>
      <c r="L237" s="73"/>
      <c r="M237" s="73"/>
      <c r="N237" s="73"/>
      <c r="O237" s="96">
        <v>2.79</v>
      </c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</row>
    <row r="238" spans="1:29" ht="15" customHeight="1">
      <c r="A238" s="86" t="s">
        <v>415</v>
      </c>
      <c r="B238" s="86"/>
      <c r="C238" s="86"/>
      <c r="D238" s="90" t="s">
        <v>440</v>
      </c>
      <c r="E238" s="95">
        <f t="shared" si="6"/>
        <v>40.33</v>
      </c>
      <c r="F238" s="96">
        <f t="shared" si="7"/>
        <v>39.47</v>
      </c>
      <c r="G238" s="73"/>
      <c r="H238" s="96">
        <v>29.45</v>
      </c>
      <c r="I238" s="96">
        <v>0</v>
      </c>
      <c r="J238" s="96">
        <v>10.02</v>
      </c>
      <c r="K238" s="96">
        <v>0.86</v>
      </c>
      <c r="L238" s="73"/>
      <c r="M238" s="73"/>
      <c r="N238" s="73"/>
      <c r="O238" s="96">
        <v>0</v>
      </c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</row>
    <row r="239" spans="1:29" ht="15" customHeight="1">
      <c r="A239" s="86"/>
      <c r="B239" s="86" t="s">
        <v>420</v>
      </c>
      <c r="C239" s="86"/>
      <c r="D239" s="90" t="s">
        <v>451</v>
      </c>
      <c r="E239" s="95">
        <f t="shared" si="6"/>
        <v>30.31</v>
      </c>
      <c r="F239" s="96">
        <f t="shared" si="7"/>
        <v>29.45</v>
      </c>
      <c r="G239" s="73"/>
      <c r="H239" s="96">
        <v>29.45</v>
      </c>
      <c r="I239" s="96">
        <v>0</v>
      </c>
      <c r="J239" s="96">
        <v>0</v>
      </c>
      <c r="K239" s="96">
        <v>0.86</v>
      </c>
      <c r="L239" s="73"/>
      <c r="M239" s="73"/>
      <c r="N239" s="73"/>
      <c r="O239" s="96">
        <v>0</v>
      </c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</row>
    <row r="240" spans="1:29" ht="15" customHeight="1">
      <c r="A240" s="86"/>
      <c r="B240" s="86"/>
      <c r="C240" s="86" t="s">
        <v>418</v>
      </c>
      <c r="D240" s="90" t="s">
        <v>452</v>
      </c>
      <c r="E240" s="95">
        <f t="shared" si="6"/>
        <v>30.31</v>
      </c>
      <c r="F240" s="96">
        <f t="shared" si="7"/>
        <v>29.45</v>
      </c>
      <c r="G240" s="73"/>
      <c r="H240" s="96">
        <v>29.45</v>
      </c>
      <c r="I240" s="96">
        <v>0</v>
      </c>
      <c r="J240" s="96">
        <v>0</v>
      </c>
      <c r="K240" s="96">
        <v>0.86</v>
      </c>
      <c r="L240" s="73"/>
      <c r="M240" s="73"/>
      <c r="N240" s="73"/>
      <c r="O240" s="96">
        <v>0</v>
      </c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</row>
    <row r="241" spans="1:29" ht="15" customHeight="1">
      <c r="A241" s="86"/>
      <c r="B241" s="86" t="s">
        <v>425</v>
      </c>
      <c r="C241" s="86"/>
      <c r="D241" s="90" t="s">
        <v>453</v>
      </c>
      <c r="E241" s="95">
        <f t="shared" si="6"/>
        <v>3.06</v>
      </c>
      <c r="F241" s="96">
        <f t="shared" si="7"/>
        <v>3.06</v>
      </c>
      <c r="G241" s="73"/>
      <c r="H241" s="96">
        <v>0</v>
      </c>
      <c r="I241" s="96">
        <v>0</v>
      </c>
      <c r="J241" s="96">
        <v>3.06</v>
      </c>
      <c r="K241" s="96">
        <v>0</v>
      </c>
      <c r="L241" s="73"/>
      <c r="M241" s="73"/>
      <c r="N241" s="73"/>
      <c r="O241" s="96">
        <v>0</v>
      </c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</row>
    <row r="242" spans="1:29" ht="15" customHeight="1">
      <c r="A242" s="86"/>
      <c r="B242" s="86"/>
      <c r="C242" s="86" t="s">
        <v>427</v>
      </c>
      <c r="D242" s="90" t="s">
        <v>454</v>
      </c>
      <c r="E242" s="95">
        <f t="shared" si="6"/>
        <v>3.06</v>
      </c>
      <c r="F242" s="96">
        <f t="shared" si="7"/>
        <v>3.06</v>
      </c>
      <c r="G242" s="73"/>
      <c r="H242" s="96">
        <v>0</v>
      </c>
      <c r="I242" s="96">
        <v>0</v>
      </c>
      <c r="J242" s="96">
        <v>3.06</v>
      </c>
      <c r="K242" s="96">
        <v>0</v>
      </c>
      <c r="L242" s="73"/>
      <c r="M242" s="73"/>
      <c r="N242" s="73"/>
      <c r="O242" s="96">
        <v>0</v>
      </c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</row>
    <row r="243" spans="1:29" ht="15" customHeight="1">
      <c r="A243" s="86"/>
      <c r="B243" s="86" t="s">
        <v>427</v>
      </c>
      <c r="C243" s="86"/>
      <c r="D243" s="90" t="s">
        <v>455</v>
      </c>
      <c r="E243" s="95">
        <f t="shared" si="6"/>
        <v>6.96</v>
      </c>
      <c r="F243" s="96">
        <f t="shared" si="7"/>
        <v>6.96</v>
      </c>
      <c r="G243" s="73"/>
      <c r="H243" s="96">
        <v>0</v>
      </c>
      <c r="I243" s="96">
        <v>0</v>
      </c>
      <c r="J243" s="96">
        <v>6.96</v>
      </c>
      <c r="K243" s="96">
        <v>0</v>
      </c>
      <c r="L243" s="73"/>
      <c r="M243" s="73"/>
      <c r="N243" s="73"/>
      <c r="O243" s="96">
        <v>0</v>
      </c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</row>
    <row r="244" spans="1:29" ht="15" customHeight="1">
      <c r="A244" s="86"/>
      <c r="B244" s="86"/>
      <c r="C244" s="86" t="s">
        <v>418</v>
      </c>
      <c r="D244" s="90" t="s">
        <v>456</v>
      </c>
      <c r="E244" s="95">
        <f t="shared" si="6"/>
        <v>6.96</v>
      </c>
      <c r="F244" s="96">
        <f t="shared" si="7"/>
        <v>6.96</v>
      </c>
      <c r="G244" s="73"/>
      <c r="H244" s="96">
        <v>0</v>
      </c>
      <c r="I244" s="96">
        <v>0</v>
      </c>
      <c r="J244" s="96">
        <v>6.96</v>
      </c>
      <c r="K244" s="96">
        <v>0</v>
      </c>
      <c r="L244" s="73"/>
      <c r="M244" s="73"/>
      <c r="N244" s="73"/>
      <c r="O244" s="96">
        <v>0</v>
      </c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</row>
    <row r="245" spans="1:29" ht="15" customHeight="1">
      <c r="A245" s="86" t="s">
        <v>416</v>
      </c>
      <c r="B245" s="86"/>
      <c r="C245" s="86"/>
      <c r="D245" s="90" t="s">
        <v>447</v>
      </c>
      <c r="E245" s="95">
        <f t="shared" si="6"/>
        <v>2.79</v>
      </c>
      <c r="F245" s="96">
        <f t="shared" si="7"/>
        <v>0</v>
      </c>
      <c r="G245" s="73"/>
      <c r="H245" s="96">
        <v>0</v>
      </c>
      <c r="I245" s="96">
        <v>0</v>
      </c>
      <c r="J245" s="96">
        <v>0</v>
      </c>
      <c r="K245" s="96">
        <v>0</v>
      </c>
      <c r="L245" s="73"/>
      <c r="M245" s="73"/>
      <c r="N245" s="73"/>
      <c r="O245" s="96">
        <v>2.79</v>
      </c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</row>
    <row r="246" spans="1:29" ht="15" customHeight="1">
      <c r="A246" s="86"/>
      <c r="B246" s="86" t="s">
        <v>419</v>
      </c>
      <c r="C246" s="86"/>
      <c r="D246" s="90" t="s">
        <v>448</v>
      </c>
      <c r="E246" s="95">
        <f t="shared" si="6"/>
        <v>2.79</v>
      </c>
      <c r="F246" s="96">
        <f t="shared" si="7"/>
        <v>0</v>
      </c>
      <c r="G246" s="73"/>
      <c r="H246" s="96">
        <v>0</v>
      </c>
      <c r="I246" s="96">
        <v>0</v>
      </c>
      <c r="J246" s="96">
        <v>0</v>
      </c>
      <c r="K246" s="96">
        <v>0</v>
      </c>
      <c r="L246" s="73"/>
      <c r="M246" s="73"/>
      <c r="N246" s="73"/>
      <c r="O246" s="96">
        <v>2.79</v>
      </c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</row>
    <row r="247" spans="1:29" ht="15" customHeight="1">
      <c r="A247" s="86"/>
      <c r="B247" s="86"/>
      <c r="C247" s="86" t="s">
        <v>418</v>
      </c>
      <c r="D247" s="90" t="s">
        <v>449</v>
      </c>
      <c r="E247" s="95">
        <f t="shared" si="6"/>
        <v>2.79</v>
      </c>
      <c r="F247" s="96">
        <f t="shared" si="7"/>
        <v>0</v>
      </c>
      <c r="G247" s="73"/>
      <c r="H247" s="96">
        <v>0</v>
      </c>
      <c r="I247" s="96">
        <v>0</v>
      </c>
      <c r="J247" s="96">
        <v>0</v>
      </c>
      <c r="K247" s="96">
        <v>0</v>
      </c>
      <c r="L247" s="73"/>
      <c r="M247" s="73"/>
      <c r="N247" s="73"/>
      <c r="O247" s="96">
        <v>2.79</v>
      </c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</row>
    <row r="248" spans="1:29" ht="15" customHeight="1">
      <c r="A248" s="87"/>
      <c r="B248" s="87"/>
      <c r="C248" s="87"/>
      <c r="D248" s="90" t="s">
        <v>479</v>
      </c>
      <c r="E248" s="95">
        <f t="shared" si="6"/>
        <v>69.749999999999986</v>
      </c>
      <c r="F248" s="96">
        <f t="shared" si="7"/>
        <v>62.849999999999994</v>
      </c>
      <c r="G248" s="73"/>
      <c r="H248" s="96">
        <v>56.83</v>
      </c>
      <c r="I248" s="96">
        <v>0</v>
      </c>
      <c r="J248" s="96">
        <v>6.02</v>
      </c>
      <c r="K248" s="96">
        <v>1.63</v>
      </c>
      <c r="L248" s="73"/>
      <c r="M248" s="73"/>
      <c r="N248" s="73"/>
      <c r="O248" s="96">
        <v>5.27</v>
      </c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</row>
    <row r="249" spans="1:29" ht="15" customHeight="1">
      <c r="A249" s="86" t="s">
        <v>415</v>
      </c>
      <c r="B249" s="86"/>
      <c r="C249" s="86"/>
      <c r="D249" s="90" t="s">
        <v>440</v>
      </c>
      <c r="E249" s="95">
        <f t="shared" si="6"/>
        <v>64.47999999999999</v>
      </c>
      <c r="F249" s="96">
        <f t="shared" si="7"/>
        <v>62.849999999999994</v>
      </c>
      <c r="G249" s="73"/>
      <c r="H249" s="96">
        <v>56.83</v>
      </c>
      <c r="I249" s="96">
        <v>0</v>
      </c>
      <c r="J249" s="96">
        <v>6.02</v>
      </c>
      <c r="K249" s="96">
        <v>1.63</v>
      </c>
      <c r="L249" s="73"/>
      <c r="M249" s="73"/>
      <c r="N249" s="73"/>
      <c r="O249" s="96">
        <v>0</v>
      </c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</row>
    <row r="250" spans="1:29" ht="15" customHeight="1">
      <c r="A250" s="86"/>
      <c r="B250" s="86" t="s">
        <v>420</v>
      </c>
      <c r="C250" s="86"/>
      <c r="D250" s="90" t="s">
        <v>451</v>
      </c>
      <c r="E250" s="95">
        <f t="shared" si="6"/>
        <v>58.46</v>
      </c>
      <c r="F250" s="96">
        <f t="shared" si="7"/>
        <v>56.83</v>
      </c>
      <c r="G250" s="73"/>
      <c r="H250" s="96">
        <v>56.83</v>
      </c>
      <c r="I250" s="96">
        <v>0</v>
      </c>
      <c r="J250" s="96">
        <v>0</v>
      </c>
      <c r="K250" s="96">
        <v>1.63</v>
      </c>
      <c r="L250" s="73"/>
      <c r="M250" s="73"/>
      <c r="N250" s="73"/>
      <c r="O250" s="96">
        <v>0</v>
      </c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</row>
    <row r="251" spans="1:29" ht="15" customHeight="1">
      <c r="A251" s="86"/>
      <c r="B251" s="86"/>
      <c r="C251" s="86" t="s">
        <v>418</v>
      </c>
      <c r="D251" s="90" t="s">
        <v>452</v>
      </c>
      <c r="E251" s="95">
        <f t="shared" si="6"/>
        <v>58.46</v>
      </c>
      <c r="F251" s="96">
        <f t="shared" si="7"/>
        <v>56.83</v>
      </c>
      <c r="G251" s="73"/>
      <c r="H251" s="96">
        <v>56.83</v>
      </c>
      <c r="I251" s="96">
        <v>0</v>
      </c>
      <c r="J251" s="96">
        <v>0</v>
      </c>
      <c r="K251" s="96">
        <v>1.63</v>
      </c>
      <c r="L251" s="73"/>
      <c r="M251" s="73"/>
      <c r="N251" s="73"/>
      <c r="O251" s="96">
        <v>0</v>
      </c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</row>
    <row r="252" spans="1:29" ht="15" customHeight="1">
      <c r="A252" s="86"/>
      <c r="B252" s="86" t="s">
        <v>425</v>
      </c>
      <c r="C252" s="86"/>
      <c r="D252" s="90" t="s">
        <v>453</v>
      </c>
      <c r="E252" s="95">
        <f t="shared" si="6"/>
        <v>5.3</v>
      </c>
      <c r="F252" s="96">
        <f t="shared" si="7"/>
        <v>5.3</v>
      </c>
      <c r="G252" s="73"/>
      <c r="H252" s="96">
        <v>0</v>
      </c>
      <c r="I252" s="96">
        <v>0</v>
      </c>
      <c r="J252" s="96">
        <v>5.3</v>
      </c>
      <c r="K252" s="96">
        <v>0</v>
      </c>
      <c r="L252" s="73"/>
      <c r="M252" s="73"/>
      <c r="N252" s="73"/>
      <c r="O252" s="96">
        <v>0</v>
      </c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</row>
    <row r="253" spans="1:29" ht="15" customHeight="1">
      <c r="A253" s="86"/>
      <c r="B253" s="86"/>
      <c r="C253" s="86" t="s">
        <v>427</v>
      </c>
      <c r="D253" s="90" t="s">
        <v>454</v>
      </c>
      <c r="E253" s="95">
        <f t="shared" si="6"/>
        <v>5.3</v>
      </c>
      <c r="F253" s="96">
        <f t="shared" si="7"/>
        <v>5.3</v>
      </c>
      <c r="G253" s="73"/>
      <c r="H253" s="96">
        <v>0</v>
      </c>
      <c r="I253" s="96">
        <v>0</v>
      </c>
      <c r="J253" s="96">
        <v>5.3</v>
      </c>
      <c r="K253" s="96">
        <v>0</v>
      </c>
      <c r="L253" s="73"/>
      <c r="M253" s="73"/>
      <c r="N253" s="73"/>
      <c r="O253" s="96">
        <v>0</v>
      </c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</row>
    <row r="254" spans="1:29" ht="15" customHeight="1">
      <c r="A254" s="86"/>
      <c r="B254" s="86" t="s">
        <v>427</v>
      </c>
      <c r="C254" s="86"/>
      <c r="D254" s="90" t="s">
        <v>455</v>
      </c>
      <c r="E254" s="95">
        <f t="shared" si="6"/>
        <v>0.72</v>
      </c>
      <c r="F254" s="96">
        <f t="shared" si="7"/>
        <v>0.72</v>
      </c>
      <c r="G254" s="73"/>
      <c r="H254" s="96">
        <v>0</v>
      </c>
      <c r="I254" s="96">
        <v>0</v>
      </c>
      <c r="J254" s="96">
        <v>0.72</v>
      </c>
      <c r="K254" s="96">
        <v>0</v>
      </c>
      <c r="L254" s="73"/>
      <c r="M254" s="73"/>
      <c r="N254" s="73"/>
      <c r="O254" s="96">
        <v>0</v>
      </c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</row>
    <row r="255" spans="1:29" ht="15" customHeight="1">
      <c r="A255" s="86"/>
      <c r="B255" s="86"/>
      <c r="C255" s="86" t="s">
        <v>418</v>
      </c>
      <c r="D255" s="90" t="s">
        <v>456</v>
      </c>
      <c r="E255" s="95">
        <f t="shared" si="6"/>
        <v>0.72</v>
      </c>
      <c r="F255" s="96">
        <f t="shared" si="7"/>
        <v>0.72</v>
      </c>
      <c r="G255" s="73"/>
      <c r="H255" s="96">
        <v>0</v>
      </c>
      <c r="I255" s="96">
        <v>0</v>
      </c>
      <c r="J255" s="96">
        <v>0.72</v>
      </c>
      <c r="K255" s="96">
        <v>0</v>
      </c>
      <c r="L255" s="73"/>
      <c r="M255" s="73"/>
      <c r="N255" s="73"/>
      <c r="O255" s="96">
        <v>0</v>
      </c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</row>
    <row r="256" spans="1:29" ht="15" customHeight="1">
      <c r="A256" s="86" t="s">
        <v>416</v>
      </c>
      <c r="B256" s="86"/>
      <c r="C256" s="86"/>
      <c r="D256" s="90" t="s">
        <v>447</v>
      </c>
      <c r="E256" s="95">
        <f t="shared" si="6"/>
        <v>5.27</v>
      </c>
      <c r="F256" s="96">
        <f t="shared" si="7"/>
        <v>0</v>
      </c>
      <c r="G256" s="73"/>
      <c r="H256" s="96">
        <v>0</v>
      </c>
      <c r="I256" s="96">
        <v>0</v>
      </c>
      <c r="J256" s="96">
        <v>0</v>
      </c>
      <c r="K256" s="96">
        <v>0</v>
      </c>
      <c r="L256" s="73"/>
      <c r="M256" s="73"/>
      <c r="N256" s="73"/>
      <c r="O256" s="96">
        <v>5.27</v>
      </c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</row>
    <row r="257" spans="1:29" ht="15" customHeight="1">
      <c r="A257" s="86"/>
      <c r="B257" s="86" t="s">
        <v>419</v>
      </c>
      <c r="C257" s="86"/>
      <c r="D257" s="90" t="s">
        <v>448</v>
      </c>
      <c r="E257" s="95">
        <f t="shared" si="6"/>
        <v>5.27</v>
      </c>
      <c r="F257" s="96">
        <f t="shared" si="7"/>
        <v>0</v>
      </c>
      <c r="G257" s="73"/>
      <c r="H257" s="96">
        <v>0</v>
      </c>
      <c r="I257" s="96">
        <v>0</v>
      </c>
      <c r="J257" s="96">
        <v>0</v>
      </c>
      <c r="K257" s="96">
        <v>0</v>
      </c>
      <c r="L257" s="73"/>
      <c r="M257" s="73"/>
      <c r="N257" s="73"/>
      <c r="O257" s="96">
        <v>5.27</v>
      </c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</row>
    <row r="258" spans="1:29" ht="15" customHeight="1">
      <c r="A258" s="86"/>
      <c r="B258" s="86"/>
      <c r="C258" s="86" t="s">
        <v>418</v>
      </c>
      <c r="D258" s="90" t="s">
        <v>449</v>
      </c>
      <c r="E258" s="95">
        <f t="shared" si="6"/>
        <v>5.27</v>
      </c>
      <c r="F258" s="96">
        <f t="shared" si="7"/>
        <v>0</v>
      </c>
      <c r="G258" s="73"/>
      <c r="H258" s="96">
        <v>0</v>
      </c>
      <c r="I258" s="96">
        <v>0</v>
      </c>
      <c r="J258" s="96">
        <v>0</v>
      </c>
      <c r="K258" s="96">
        <v>0</v>
      </c>
      <c r="L258" s="73"/>
      <c r="M258" s="73"/>
      <c r="N258" s="73"/>
      <c r="O258" s="96">
        <v>5.27</v>
      </c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</row>
    <row r="259" spans="1:29" ht="15" customHeight="1">
      <c r="A259" s="87"/>
      <c r="B259" s="87"/>
      <c r="C259" s="87"/>
      <c r="D259" s="90" t="s">
        <v>480</v>
      </c>
      <c r="E259" s="95">
        <f t="shared" si="6"/>
        <v>101.88</v>
      </c>
      <c r="F259" s="96">
        <f t="shared" si="7"/>
        <v>91.45</v>
      </c>
      <c r="G259" s="73"/>
      <c r="H259" s="96">
        <v>85.16</v>
      </c>
      <c r="I259" s="96">
        <v>0</v>
      </c>
      <c r="J259" s="96">
        <v>6.29</v>
      </c>
      <c r="K259" s="96">
        <v>2.46</v>
      </c>
      <c r="L259" s="73"/>
      <c r="M259" s="73"/>
      <c r="N259" s="73"/>
      <c r="O259" s="96">
        <v>7.97</v>
      </c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</row>
    <row r="260" spans="1:29" ht="15" customHeight="1">
      <c r="A260" s="86" t="s">
        <v>415</v>
      </c>
      <c r="B260" s="86"/>
      <c r="C260" s="86"/>
      <c r="D260" s="90" t="s">
        <v>440</v>
      </c>
      <c r="E260" s="95">
        <f t="shared" si="6"/>
        <v>93.91</v>
      </c>
      <c r="F260" s="96">
        <f t="shared" si="7"/>
        <v>91.45</v>
      </c>
      <c r="G260" s="73"/>
      <c r="H260" s="96">
        <v>85.16</v>
      </c>
      <c r="I260" s="96">
        <v>0</v>
      </c>
      <c r="J260" s="96">
        <v>6.29</v>
      </c>
      <c r="K260" s="96">
        <v>2.46</v>
      </c>
      <c r="L260" s="73"/>
      <c r="M260" s="73"/>
      <c r="N260" s="73"/>
      <c r="O260" s="96">
        <v>0</v>
      </c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</row>
    <row r="261" spans="1:29" ht="15" customHeight="1">
      <c r="A261" s="86"/>
      <c r="B261" s="86" t="s">
        <v>420</v>
      </c>
      <c r="C261" s="86"/>
      <c r="D261" s="90" t="s">
        <v>451</v>
      </c>
      <c r="E261" s="95">
        <f t="shared" si="6"/>
        <v>87.61999999999999</v>
      </c>
      <c r="F261" s="96">
        <f t="shared" si="7"/>
        <v>85.16</v>
      </c>
      <c r="G261" s="73"/>
      <c r="H261" s="96">
        <v>85.16</v>
      </c>
      <c r="I261" s="96">
        <v>0</v>
      </c>
      <c r="J261" s="96">
        <v>0</v>
      </c>
      <c r="K261" s="96">
        <v>2.46</v>
      </c>
      <c r="L261" s="73"/>
      <c r="M261" s="73"/>
      <c r="N261" s="73"/>
      <c r="O261" s="96">
        <v>0</v>
      </c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  <c r="AA261" s="73"/>
      <c r="AB261" s="73"/>
      <c r="AC261" s="73"/>
    </row>
    <row r="262" spans="1:29" ht="15" customHeight="1">
      <c r="A262" s="86"/>
      <c r="B262" s="86"/>
      <c r="C262" s="86" t="s">
        <v>418</v>
      </c>
      <c r="D262" s="90" t="s">
        <v>452</v>
      </c>
      <c r="E262" s="95">
        <f t="shared" si="6"/>
        <v>87.61999999999999</v>
      </c>
      <c r="F262" s="96">
        <f t="shared" si="7"/>
        <v>85.16</v>
      </c>
      <c r="G262" s="73"/>
      <c r="H262" s="96">
        <v>85.16</v>
      </c>
      <c r="I262" s="96">
        <v>0</v>
      </c>
      <c r="J262" s="96">
        <v>0</v>
      </c>
      <c r="K262" s="96">
        <v>2.46</v>
      </c>
      <c r="L262" s="73"/>
      <c r="M262" s="73"/>
      <c r="N262" s="73"/>
      <c r="O262" s="96">
        <v>0</v>
      </c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</row>
    <row r="263" spans="1:29" ht="15" customHeight="1">
      <c r="A263" s="86"/>
      <c r="B263" s="86" t="s">
        <v>425</v>
      </c>
      <c r="C263" s="86"/>
      <c r="D263" s="90" t="s">
        <v>453</v>
      </c>
      <c r="E263" s="95">
        <f t="shared" si="6"/>
        <v>2.4500000000000002</v>
      </c>
      <c r="F263" s="96">
        <f t="shared" si="7"/>
        <v>2.4500000000000002</v>
      </c>
      <c r="G263" s="73"/>
      <c r="H263" s="96">
        <v>0</v>
      </c>
      <c r="I263" s="96">
        <v>0</v>
      </c>
      <c r="J263" s="96">
        <v>2.4500000000000002</v>
      </c>
      <c r="K263" s="96">
        <v>0</v>
      </c>
      <c r="L263" s="73"/>
      <c r="M263" s="73"/>
      <c r="N263" s="73"/>
      <c r="O263" s="96">
        <v>0</v>
      </c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  <c r="AA263" s="73"/>
      <c r="AB263" s="73"/>
      <c r="AC263" s="73"/>
    </row>
    <row r="264" spans="1:29" ht="15" customHeight="1">
      <c r="A264" s="86"/>
      <c r="B264" s="86"/>
      <c r="C264" s="86" t="s">
        <v>427</v>
      </c>
      <c r="D264" s="90" t="s">
        <v>454</v>
      </c>
      <c r="E264" s="95">
        <f t="shared" si="6"/>
        <v>2.4500000000000002</v>
      </c>
      <c r="F264" s="96">
        <f t="shared" si="7"/>
        <v>2.4500000000000002</v>
      </c>
      <c r="G264" s="73"/>
      <c r="H264" s="96">
        <v>0</v>
      </c>
      <c r="I264" s="96">
        <v>0</v>
      </c>
      <c r="J264" s="96">
        <v>2.4500000000000002</v>
      </c>
      <c r="K264" s="96">
        <v>0</v>
      </c>
      <c r="L264" s="73"/>
      <c r="M264" s="73"/>
      <c r="N264" s="73"/>
      <c r="O264" s="96">
        <v>0</v>
      </c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  <c r="AA264" s="73"/>
      <c r="AB264" s="73"/>
      <c r="AC264" s="73"/>
    </row>
    <row r="265" spans="1:29" ht="15" customHeight="1">
      <c r="A265" s="86"/>
      <c r="B265" s="86" t="s">
        <v>427</v>
      </c>
      <c r="C265" s="86"/>
      <c r="D265" s="90" t="s">
        <v>455</v>
      </c>
      <c r="E265" s="95">
        <f t="shared" si="6"/>
        <v>3.84</v>
      </c>
      <c r="F265" s="96">
        <f t="shared" si="7"/>
        <v>3.84</v>
      </c>
      <c r="G265" s="73"/>
      <c r="H265" s="96">
        <v>0</v>
      </c>
      <c r="I265" s="96">
        <v>0</v>
      </c>
      <c r="J265" s="96">
        <v>3.84</v>
      </c>
      <c r="K265" s="96">
        <v>0</v>
      </c>
      <c r="L265" s="73"/>
      <c r="M265" s="73"/>
      <c r="N265" s="73"/>
      <c r="O265" s="96">
        <v>0</v>
      </c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  <c r="AA265" s="73"/>
      <c r="AB265" s="73"/>
      <c r="AC265" s="73"/>
    </row>
    <row r="266" spans="1:29" ht="15" customHeight="1">
      <c r="A266" s="86"/>
      <c r="B266" s="86"/>
      <c r="C266" s="86" t="s">
        <v>418</v>
      </c>
      <c r="D266" s="90" t="s">
        <v>456</v>
      </c>
      <c r="E266" s="95">
        <f t="shared" si="6"/>
        <v>3.84</v>
      </c>
      <c r="F266" s="96">
        <f t="shared" si="7"/>
        <v>3.84</v>
      </c>
      <c r="G266" s="73"/>
      <c r="H266" s="96">
        <v>0</v>
      </c>
      <c r="I266" s="96">
        <v>0</v>
      </c>
      <c r="J266" s="96">
        <v>3.84</v>
      </c>
      <c r="K266" s="96">
        <v>0</v>
      </c>
      <c r="L266" s="73"/>
      <c r="M266" s="73"/>
      <c r="N266" s="73"/>
      <c r="O266" s="96">
        <v>0</v>
      </c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  <c r="AA266" s="73"/>
      <c r="AB266" s="73"/>
      <c r="AC266" s="73"/>
    </row>
    <row r="267" spans="1:29" ht="15" customHeight="1">
      <c r="A267" s="86" t="s">
        <v>416</v>
      </c>
      <c r="B267" s="86"/>
      <c r="C267" s="86"/>
      <c r="D267" s="90" t="s">
        <v>447</v>
      </c>
      <c r="E267" s="95">
        <f t="shared" si="6"/>
        <v>7.97</v>
      </c>
      <c r="F267" s="96">
        <f t="shared" si="7"/>
        <v>0</v>
      </c>
      <c r="G267" s="73"/>
      <c r="H267" s="96">
        <v>0</v>
      </c>
      <c r="I267" s="96">
        <v>0</v>
      </c>
      <c r="J267" s="96">
        <v>0</v>
      </c>
      <c r="K267" s="96">
        <v>0</v>
      </c>
      <c r="L267" s="73"/>
      <c r="M267" s="73"/>
      <c r="N267" s="73"/>
      <c r="O267" s="96">
        <v>7.97</v>
      </c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3"/>
      <c r="AB267" s="73"/>
      <c r="AC267" s="73"/>
    </row>
    <row r="268" spans="1:29" ht="15" customHeight="1">
      <c r="A268" s="86"/>
      <c r="B268" s="86" t="s">
        <v>419</v>
      </c>
      <c r="C268" s="86"/>
      <c r="D268" s="90" t="s">
        <v>448</v>
      </c>
      <c r="E268" s="95">
        <f t="shared" si="6"/>
        <v>7.97</v>
      </c>
      <c r="F268" s="96">
        <f t="shared" si="7"/>
        <v>0</v>
      </c>
      <c r="G268" s="73"/>
      <c r="H268" s="96">
        <v>0</v>
      </c>
      <c r="I268" s="96">
        <v>0</v>
      </c>
      <c r="J268" s="96">
        <v>0</v>
      </c>
      <c r="K268" s="96">
        <v>0</v>
      </c>
      <c r="L268" s="73"/>
      <c r="M268" s="73"/>
      <c r="N268" s="73"/>
      <c r="O268" s="96">
        <v>7.97</v>
      </c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  <c r="AA268" s="73"/>
      <c r="AB268" s="73"/>
      <c r="AC268" s="73"/>
    </row>
    <row r="269" spans="1:29" ht="15" customHeight="1">
      <c r="A269" s="86"/>
      <c r="B269" s="86"/>
      <c r="C269" s="86" t="s">
        <v>418</v>
      </c>
      <c r="D269" s="90" t="s">
        <v>449</v>
      </c>
      <c r="E269" s="95">
        <f t="shared" si="6"/>
        <v>7.97</v>
      </c>
      <c r="F269" s="96">
        <f t="shared" si="7"/>
        <v>0</v>
      </c>
      <c r="G269" s="73"/>
      <c r="H269" s="96">
        <v>0</v>
      </c>
      <c r="I269" s="96">
        <v>0</v>
      </c>
      <c r="J269" s="96">
        <v>0</v>
      </c>
      <c r="K269" s="96">
        <v>0</v>
      </c>
      <c r="L269" s="73"/>
      <c r="M269" s="73"/>
      <c r="N269" s="73"/>
      <c r="O269" s="96">
        <v>7.97</v>
      </c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73"/>
    </row>
    <row r="270" spans="1:29" ht="15" customHeight="1">
      <c r="A270" s="87"/>
      <c r="B270" s="87"/>
      <c r="C270" s="87"/>
      <c r="D270" s="90" t="s">
        <v>481</v>
      </c>
      <c r="E270" s="95">
        <f t="shared" si="6"/>
        <v>78.959999999999994</v>
      </c>
      <c r="F270" s="96">
        <f t="shared" si="7"/>
        <v>70.8</v>
      </c>
      <c r="G270" s="73"/>
      <c r="H270" s="96">
        <v>66.739999999999995</v>
      </c>
      <c r="I270" s="96">
        <v>0</v>
      </c>
      <c r="J270" s="96">
        <v>4.0599999999999996</v>
      </c>
      <c r="K270" s="96">
        <v>1.92</v>
      </c>
      <c r="L270" s="73"/>
      <c r="M270" s="73"/>
      <c r="N270" s="73"/>
      <c r="O270" s="96">
        <v>6.24</v>
      </c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  <c r="AA270" s="73"/>
      <c r="AB270" s="73"/>
      <c r="AC270" s="73"/>
    </row>
    <row r="271" spans="1:29" ht="15" customHeight="1">
      <c r="A271" s="86" t="s">
        <v>415</v>
      </c>
      <c r="B271" s="86"/>
      <c r="C271" s="86"/>
      <c r="D271" s="90" t="s">
        <v>440</v>
      </c>
      <c r="E271" s="95">
        <f t="shared" si="6"/>
        <v>72.72</v>
      </c>
      <c r="F271" s="96">
        <f t="shared" si="7"/>
        <v>70.8</v>
      </c>
      <c r="G271" s="73"/>
      <c r="H271" s="96">
        <v>66.739999999999995</v>
      </c>
      <c r="I271" s="96">
        <v>0</v>
      </c>
      <c r="J271" s="96">
        <v>4.0599999999999996</v>
      </c>
      <c r="K271" s="96">
        <v>1.92</v>
      </c>
      <c r="L271" s="73"/>
      <c r="M271" s="73"/>
      <c r="N271" s="73"/>
      <c r="O271" s="96">
        <v>0</v>
      </c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73"/>
    </row>
    <row r="272" spans="1:29" ht="15" customHeight="1">
      <c r="A272" s="86"/>
      <c r="B272" s="86" t="s">
        <v>420</v>
      </c>
      <c r="C272" s="86"/>
      <c r="D272" s="90" t="s">
        <v>451</v>
      </c>
      <c r="E272" s="95">
        <f t="shared" si="6"/>
        <v>68.66</v>
      </c>
      <c r="F272" s="96">
        <f t="shared" si="7"/>
        <v>66.739999999999995</v>
      </c>
      <c r="G272" s="73"/>
      <c r="H272" s="96">
        <v>66.739999999999995</v>
      </c>
      <c r="I272" s="96">
        <v>0</v>
      </c>
      <c r="J272" s="96">
        <v>0</v>
      </c>
      <c r="K272" s="96">
        <v>1.92</v>
      </c>
      <c r="L272" s="73"/>
      <c r="M272" s="73"/>
      <c r="N272" s="73"/>
      <c r="O272" s="96">
        <v>0</v>
      </c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  <c r="AA272" s="73"/>
      <c r="AB272" s="73"/>
      <c r="AC272" s="73"/>
    </row>
    <row r="273" spans="1:29" ht="15" customHeight="1">
      <c r="A273" s="86"/>
      <c r="B273" s="86"/>
      <c r="C273" s="86" t="s">
        <v>418</v>
      </c>
      <c r="D273" s="90" t="s">
        <v>452</v>
      </c>
      <c r="E273" s="95">
        <f t="shared" si="6"/>
        <v>68.66</v>
      </c>
      <c r="F273" s="96">
        <f t="shared" si="7"/>
        <v>66.739999999999995</v>
      </c>
      <c r="G273" s="73"/>
      <c r="H273" s="96">
        <v>66.739999999999995</v>
      </c>
      <c r="I273" s="96">
        <v>0</v>
      </c>
      <c r="J273" s="96">
        <v>0</v>
      </c>
      <c r="K273" s="96">
        <v>1.92</v>
      </c>
      <c r="L273" s="73"/>
      <c r="M273" s="73"/>
      <c r="N273" s="73"/>
      <c r="O273" s="96">
        <v>0</v>
      </c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  <c r="AA273" s="73"/>
      <c r="AB273" s="73"/>
      <c r="AC273" s="73"/>
    </row>
    <row r="274" spans="1:29" ht="15" customHeight="1">
      <c r="A274" s="86"/>
      <c r="B274" s="86" t="s">
        <v>425</v>
      </c>
      <c r="C274" s="86"/>
      <c r="D274" s="90" t="s">
        <v>453</v>
      </c>
      <c r="E274" s="95">
        <f t="shared" si="6"/>
        <v>2.86</v>
      </c>
      <c r="F274" s="96">
        <f t="shared" si="7"/>
        <v>2.86</v>
      </c>
      <c r="G274" s="73"/>
      <c r="H274" s="96">
        <v>0</v>
      </c>
      <c r="I274" s="96">
        <v>0</v>
      </c>
      <c r="J274" s="96">
        <v>2.86</v>
      </c>
      <c r="K274" s="96">
        <v>0</v>
      </c>
      <c r="L274" s="73"/>
      <c r="M274" s="73"/>
      <c r="N274" s="73"/>
      <c r="O274" s="96">
        <v>0</v>
      </c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  <c r="AA274" s="73"/>
      <c r="AB274" s="73"/>
      <c r="AC274" s="73"/>
    </row>
    <row r="275" spans="1:29" ht="15" customHeight="1">
      <c r="A275" s="86"/>
      <c r="B275" s="86"/>
      <c r="C275" s="86" t="s">
        <v>427</v>
      </c>
      <c r="D275" s="90" t="s">
        <v>454</v>
      </c>
      <c r="E275" s="95">
        <f t="shared" ref="E275:E280" si="8">F275+K275+O275</f>
        <v>2.86</v>
      </c>
      <c r="F275" s="96">
        <f t="shared" ref="F275:F280" si="9">G275+H275+I275+J275</f>
        <v>2.86</v>
      </c>
      <c r="G275" s="73"/>
      <c r="H275" s="96">
        <v>0</v>
      </c>
      <c r="I275" s="96">
        <v>0</v>
      </c>
      <c r="J275" s="96">
        <v>2.86</v>
      </c>
      <c r="K275" s="96">
        <v>0</v>
      </c>
      <c r="L275" s="73"/>
      <c r="M275" s="73"/>
      <c r="N275" s="73"/>
      <c r="O275" s="96">
        <v>0</v>
      </c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  <c r="AA275" s="73"/>
      <c r="AB275" s="73"/>
      <c r="AC275" s="73"/>
    </row>
    <row r="276" spans="1:29" ht="15" customHeight="1">
      <c r="A276" s="86"/>
      <c r="B276" s="86" t="s">
        <v>427</v>
      </c>
      <c r="C276" s="86"/>
      <c r="D276" s="90" t="s">
        <v>455</v>
      </c>
      <c r="E276" s="95">
        <f t="shared" si="8"/>
        <v>1.2</v>
      </c>
      <c r="F276" s="96">
        <f t="shared" si="9"/>
        <v>1.2</v>
      </c>
      <c r="G276" s="73"/>
      <c r="H276" s="96">
        <v>0</v>
      </c>
      <c r="I276" s="96">
        <v>0</v>
      </c>
      <c r="J276" s="96">
        <v>1.2</v>
      </c>
      <c r="K276" s="96">
        <v>0</v>
      </c>
      <c r="L276" s="73"/>
      <c r="M276" s="73"/>
      <c r="N276" s="73"/>
      <c r="O276" s="96">
        <v>0</v>
      </c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  <c r="AA276" s="73"/>
      <c r="AB276" s="73"/>
      <c r="AC276" s="73"/>
    </row>
    <row r="277" spans="1:29" ht="15" customHeight="1">
      <c r="A277" s="86"/>
      <c r="B277" s="86"/>
      <c r="C277" s="86" t="s">
        <v>418</v>
      </c>
      <c r="D277" s="90" t="s">
        <v>456</v>
      </c>
      <c r="E277" s="95">
        <f t="shared" si="8"/>
        <v>1.2</v>
      </c>
      <c r="F277" s="96">
        <f t="shared" si="9"/>
        <v>1.2</v>
      </c>
      <c r="G277" s="73"/>
      <c r="H277" s="96">
        <v>0</v>
      </c>
      <c r="I277" s="96">
        <v>0</v>
      </c>
      <c r="J277" s="96">
        <v>1.2</v>
      </c>
      <c r="K277" s="96">
        <v>0</v>
      </c>
      <c r="L277" s="73"/>
      <c r="M277" s="73"/>
      <c r="N277" s="73"/>
      <c r="O277" s="96">
        <v>0</v>
      </c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  <c r="AA277" s="73"/>
      <c r="AB277" s="73"/>
      <c r="AC277" s="73"/>
    </row>
    <row r="278" spans="1:29" ht="15" customHeight="1">
      <c r="A278" s="86" t="s">
        <v>416</v>
      </c>
      <c r="B278" s="86"/>
      <c r="C278" s="86"/>
      <c r="D278" s="90" t="s">
        <v>447</v>
      </c>
      <c r="E278" s="95">
        <f t="shared" si="8"/>
        <v>6.24</v>
      </c>
      <c r="F278" s="96">
        <f t="shared" si="9"/>
        <v>0</v>
      </c>
      <c r="G278" s="73"/>
      <c r="H278" s="96">
        <v>0</v>
      </c>
      <c r="I278" s="96">
        <v>0</v>
      </c>
      <c r="J278" s="96">
        <v>0</v>
      </c>
      <c r="K278" s="96">
        <v>0</v>
      </c>
      <c r="L278" s="73"/>
      <c r="M278" s="73"/>
      <c r="N278" s="73"/>
      <c r="O278" s="96">
        <v>6.24</v>
      </c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  <c r="AA278" s="73"/>
      <c r="AB278" s="73"/>
      <c r="AC278" s="73"/>
    </row>
    <row r="279" spans="1:29" ht="15" customHeight="1">
      <c r="A279" s="86"/>
      <c r="B279" s="86" t="s">
        <v>419</v>
      </c>
      <c r="C279" s="86"/>
      <c r="D279" s="90" t="s">
        <v>448</v>
      </c>
      <c r="E279" s="95">
        <f t="shared" si="8"/>
        <v>6.24</v>
      </c>
      <c r="F279" s="96">
        <f t="shared" si="9"/>
        <v>0</v>
      </c>
      <c r="G279" s="73"/>
      <c r="H279" s="96">
        <v>0</v>
      </c>
      <c r="I279" s="96">
        <v>0</v>
      </c>
      <c r="J279" s="96">
        <v>0</v>
      </c>
      <c r="K279" s="96">
        <v>0</v>
      </c>
      <c r="L279" s="73"/>
      <c r="M279" s="73"/>
      <c r="N279" s="73"/>
      <c r="O279" s="96">
        <v>6.24</v>
      </c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  <c r="AB279" s="73"/>
      <c r="AC279" s="73"/>
    </row>
    <row r="280" spans="1:29" ht="15" customHeight="1">
      <c r="A280" s="86"/>
      <c r="B280" s="86"/>
      <c r="C280" s="86" t="s">
        <v>418</v>
      </c>
      <c r="D280" s="90" t="s">
        <v>449</v>
      </c>
      <c r="E280" s="95">
        <f t="shared" si="8"/>
        <v>6.24</v>
      </c>
      <c r="F280" s="96">
        <f t="shared" si="9"/>
        <v>0</v>
      </c>
      <c r="G280" s="73"/>
      <c r="H280" s="96">
        <v>0</v>
      </c>
      <c r="I280" s="96">
        <v>0</v>
      </c>
      <c r="J280" s="96">
        <v>0</v>
      </c>
      <c r="K280" s="96">
        <v>0</v>
      </c>
      <c r="L280" s="73"/>
      <c r="M280" s="73"/>
      <c r="N280" s="73"/>
      <c r="O280" s="96">
        <v>6.24</v>
      </c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  <c r="AB280" s="73"/>
      <c r="AC280" s="73"/>
    </row>
  </sheetData>
  <mergeCells count="37">
    <mergeCell ref="X7:X8"/>
    <mergeCell ref="Y7:Y8"/>
    <mergeCell ref="Z7:Z8"/>
    <mergeCell ref="AA6:AA8"/>
    <mergeCell ref="I7:I8"/>
    <mergeCell ref="N7:N8"/>
    <mergeCell ref="O6:O8"/>
    <mergeCell ref="P5:P8"/>
    <mergeCell ref="Q5:Q8"/>
    <mergeCell ref="A1:AC1"/>
    <mergeCell ref="E4:AA4"/>
    <mergeCell ref="E5:O5"/>
    <mergeCell ref="R5:AA5"/>
    <mergeCell ref="F6:J6"/>
    <mergeCell ref="K6:N6"/>
    <mergeCell ref="S6:V6"/>
    <mergeCell ref="W6:Z6"/>
    <mergeCell ref="R6:R8"/>
    <mergeCell ref="S7:S8"/>
    <mergeCell ref="V7:V8"/>
    <mergeCell ref="W7:W8"/>
    <mergeCell ref="AB6:AB8"/>
    <mergeCell ref="AC6:AC8"/>
    <mergeCell ref="A4:C6"/>
    <mergeCell ref="AB4:AC5"/>
    <mergeCell ref="G7:H7"/>
    <mergeCell ref="T7:U7"/>
    <mergeCell ref="A7:A8"/>
    <mergeCell ref="B7:B8"/>
    <mergeCell ref="C7:C8"/>
    <mergeCell ref="D4:D8"/>
    <mergeCell ref="E6:E8"/>
    <mergeCell ref="F7:F8"/>
    <mergeCell ref="J7:J8"/>
    <mergeCell ref="K7:K8"/>
    <mergeCell ref="L7:L8"/>
    <mergeCell ref="M7:M8"/>
  </mergeCells>
  <phoneticPr fontId="24" type="noConversion"/>
  <pageMargins left="0.74803149606299213" right="0.74803149606299213" top="0.98425196850393704" bottom="0.98425196850393704" header="0.51181102362204722" footer="0.51181102362204722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88"/>
  <sheetViews>
    <sheetView topLeftCell="A16" workbookViewId="0">
      <selection activeCell="A9" sqref="A9:G88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9.875" customWidth="1"/>
    <col min="7" max="7" width="10.625" customWidth="1"/>
    <col min="8" max="8" width="10.5" customWidth="1"/>
    <col min="9" max="9" width="8.625" customWidth="1"/>
  </cols>
  <sheetData>
    <row r="1" spans="1:19" ht="15" customHeight="1">
      <c r="A1" s="33"/>
      <c r="B1" s="33"/>
      <c r="C1" s="34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9" ht="33.950000000000003" customHeight="1">
      <c r="A2" s="127" t="s">
        <v>141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</row>
    <row r="3" spans="1:19" ht="20.100000000000001" customHeight="1">
      <c r="A3" s="72" t="s">
        <v>412</v>
      </c>
      <c r="B3" s="34"/>
      <c r="C3" s="34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69" t="s">
        <v>40</v>
      </c>
      <c r="S3" s="169"/>
    </row>
    <row r="4" spans="1:19" ht="48" customHeight="1">
      <c r="A4" s="161" t="s">
        <v>142</v>
      </c>
      <c r="B4" s="167"/>
      <c r="C4" s="161" t="s">
        <v>143</v>
      </c>
      <c r="D4" s="131" t="s">
        <v>144</v>
      </c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</row>
    <row r="5" spans="1:19" ht="20.100000000000001" customHeight="1">
      <c r="A5" s="163"/>
      <c r="B5" s="168"/>
      <c r="C5" s="162"/>
      <c r="D5" s="164" t="s">
        <v>145</v>
      </c>
      <c r="E5" s="170" t="s">
        <v>146</v>
      </c>
      <c r="F5" s="171"/>
      <c r="G5" s="171"/>
      <c r="H5" s="171"/>
      <c r="I5" s="171"/>
      <c r="J5" s="171"/>
      <c r="K5" s="171"/>
      <c r="L5" s="171"/>
      <c r="M5" s="171"/>
      <c r="N5" s="171"/>
      <c r="O5" s="172"/>
      <c r="P5" s="179" t="s">
        <v>147</v>
      </c>
      <c r="Q5" s="180"/>
      <c r="R5" s="180"/>
      <c r="S5" s="181"/>
    </row>
    <row r="6" spans="1:19" ht="20.100000000000001" customHeight="1">
      <c r="A6" s="159" t="s">
        <v>103</v>
      </c>
      <c r="B6" s="159" t="s">
        <v>104</v>
      </c>
      <c r="C6" s="162"/>
      <c r="D6" s="165"/>
      <c r="E6" s="176" t="s">
        <v>97</v>
      </c>
      <c r="F6" s="173" t="s">
        <v>148</v>
      </c>
      <c r="G6" s="174"/>
      <c r="H6" s="174"/>
      <c r="I6" s="174"/>
      <c r="J6" s="174"/>
      <c r="K6" s="174"/>
      <c r="L6" s="174"/>
      <c r="M6" s="175"/>
      <c r="N6" s="178" t="s">
        <v>149</v>
      </c>
      <c r="O6" s="178" t="s">
        <v>150</v>
      </c>
      <c r="P6" s="182"/>
      <c r="Q6" s="183"/>
      <c r="R6" s="183"/>
      <c r="S6" s="184"/>
    </row>
    <row r="7" spans="1:19" ht="66.95" customHeight="1">
      <c r="A7" s="160"/>
      <c r="B7" s="160"/>
      <c r="C7" s="163"/>
      <c r="D7" s="166"/>
      <c r="E7" s="177"/>
      <c r="F7" s="5" t="s">
        <v>101</v>
      </c>
      <c r="G7" s="5" t="s">
        <v>151</v>
      </c>
      <c r="H7" s="5" t="s">
        <v>152</v>
      </c>
      <c r="I7" s="5" t="s">
        <v>153</v>
      </c>
      <c r="J7" s="5" t="s">
        <v>154</v>
      </c>
      <c r="K7" s="5" t="s">
        <v>155</v>
      </c>
      <c r="L7" s="5" t="s">
        <v>156</v>
      </c>
      <c r="M7" s="5" t="s">
        <v>157</v>
      </c>
      <c r="N7" s="178"/>
      <c r="O7" s="178"/>
      <c r="P7" s="5" t="s">
        <v>101</v>
      </c>
      <c r="Q7" s="5" t="s">
        <v>158</v>
      </c>
      <c r="R7" s="5" t="s">
        <v>159</v>
      </c>
      <c r="S7" s="5" t="s">
        <v>160</v>
      </c>
    </row>
    <row r="8" spans="1:19" ht="20.100000000000001" customHeight="1">
      <c r="A8" s="37">
        <v>1</v>
      </c>
      <c r="B8" s="37">
        <v>2</v>
      </c>
      <c r="C8" s="38">
        <v>3</v>
      </c>
      <c r="D8" s="37">
        <v>4</v>
      </c>
      <c r="E8" s="37">
        <v>5</v>
      </c>
      <c r="F8" s="37">
        <v>6</v>
      </c>
      <c r="G8" s="37">
        <v>7</v>
      </c>
      <c r="H8" s="38">
        <v>8</v>
      </c>
      <c r="I8" s="37">
        <v>9</v>
      </c>
      <c r="J8" s="37">
        <v>10</v>
      </c>
      <c r="K8" s="37">
        <v>11</v>
      </c>
      <c r="L8" s="37">
        <v>12</v>
      </c>
      <c r="M8" s="38">
        <v>13</v>
      </c>
      <c r="N8" s="37">
        <v>14</v>
      </c>
      <c r="O8" s="37">
        <v>15</v>
      </c>
      <c r="P8" s="37">
        <v>16</v>
      </c>
      <c r="Q8" s="37">
        <v>17</v>
      </c>
      <c r="R8" s="38">
        <v>18</v>
      </c>
      <c r="S8" s="37">
        <v>19</v>
      </c>
    </row>
    <row r="9" spans="1:19" ht="20.100000000000001" customHeight="1">
      <c r="A9" s="156" t="s">
        <v>161</v>
      </c>
      <c r="B9" s="157"/>
      <c r="C9" s="158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1:19" ht="18" customHeight="1">
      <c r="A10" s="39">
        <v>301</v>
      </c>
      <c r="B10" s="40" t="s">
        <v>162</v>
      </c>
      <c r="C10" s="41" t="s">
        <v>98</v>
      </c>
      <c r="D10" s="100">
        <v>10146.86</v>
      </c>
      <c r="E10" s="100">
        <v>10146.86</v>
      </c>
      <c r="F10" s="100">
        <v>10146.86</v>
      </c>
      <c r="G10" s="100">
        <v>10146.86</v>
      </c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</row>
    <row r="11" spans="1:19" ht="18" customHeight="1">
      <c r="A11" s="43"/>
      <c r="B11" s="40" t="s">
        <v>163</v>
      </c>
      <c r="C11" s="44" t="s">
        <v>164</v>
      </c>
      <c r="D11" s="100">
        <v>2562.84</v>
      </c>
      <c r="E11" s="100">
        <v>2562.84</v>
      </c>
      <c r="F11" s="100">
        <v>2562.84</v>
      </c>
      <c r="G11" s="100">
        <v>2562.84</v>
      </c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</row>
    <row r="12" spans="1:19" ht="18" customHeight="1">
      <c r="A12" s="43"/>
      <c r="B12" s="40" t="s">
        <v>165</v>
      </c>
      <c r="C12" s="44" t="s">
        <v>166</v>
      </c>
      <c r="D12" s="100">
        <v>2823.07</v>
      </c>
      <c r="E12" s="100">
        <v>2823.07</v>
      </c>
      <c r="F12" s="100">
        <v>2823.07</v>
      </c>
      <c r="G12" s="100">
        <v>2823.07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</row>
    <row r="13" spans="1:19" ht="18" customHeight="1">
      <c r="A13" s="43"/>
      <c r="B13" s="40" t="s">
        <v>167</v>
      </c>
      <c r="C13" s="44" t="s">
        <v>168</v>
      </c>
      <c r="D13" s="100">
        <v>44.99</v>
      </c>
      <c r="E13" s="100">
        <v>44.99</v>
      </c>
      <c r="F13" s="100">
        <v>44.99</v>
      </c>
      <c r="G13" s="100">
        <v>44.99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18" customHeight="1">
      <c r="A14" s="43"/>
      <c r="B14" s="40" t="s">
        <v>169</v>
      </c>
      <c r="C14" s="44" t="s">
        <v>170</v>
      </c>
      <c r="D14" s="100"/>
      <c r="E14" s="100"/>
      <c r="F14" s="100"/>
      <c r="G14" s="100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18" customHeight="1">
      <c r="A15" s="43"/>
      <c r="B15" s="40" t="s">
        <v>171</v>
      </c>
      <c r="C15" s="44" t="s">
        <v>172</v>
      </c>
      <c r="D15" s="100">
        <v>1946.35</v>
      </c>
      <c r="E15" s="100">
        <v>1946.35</v>
      </c>
      <c r="F15" s="100">
        <v>1946.35</v>
      </c>
      <c r="G15" s="100">
        <v>1946.35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</row>
    <row r="16" spans="1:19" ht="18" customHeight="1">
      <c r="A16" s="43"/>
      <c r="B16" s="40" t="s">
        <v>173</v>
      </c>
      <c r="C16" s="44" t="s">
        <v>174</v>
      </c>
      <c r="D16" s="100">
        <v>261.37</v>
      </c>
      <c r="E16" s="100">
        <v>261.37</v>
      </c>
      <c r="F16" s="100">
        <v>261.37</v>
      </c>
      <c r="G16" s="100">
        <v>261.37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19" ht="18" customHeight="1">
      <c r="A17" s="43"/>
      <c r="B17" s="40" t="s">
        <v>175</v>
      </c>
      <c r="C17" s="44" t="s">
        <v>176</v>
      </c>
      <c r="D17" s="100"/>
      <c r="E17" s="100"/>
      <c r="F17" s="100"/>
      <c r="G17" s="100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ht="18" customHeight="1">
      <c r="A18" s="43"/>
      <c r="B18" s="40" t="s">
        <v>177</v>
      </c>
      <c r="C18" s="44" t="s">
        <v>178</v>
      </c>
      <c r="D18" s="100">
        <v>126.19</v>
      </c>
      <c r="E18" s="100">
        <v>126.19</v>
      </c>
      <c r="F18" s="100">
        <v>126.19</v>
      </c>
      <c r="G18" s="100">
        <v>126.19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</row>
    <row r="19" spans="1:19" ht="18" customHeight="1">
      <c r="A19" s="43"/>
      <c r="B19" s="40" t="s">
        <v>179</v>
      </c>
      <c r="C19" s="44" t="s">
        <v>180</v>
      </c>
      <c r="D19" s="100">
        <v>6.31</v>
      </c>
      <c r="E19" s="100">
        <v>6.31</v>
      </c>
      <c r="F19" s="100">
        <v>6.31</v>
      </c>
      <c r="G19" s="100">
        <v>6.31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</row>
    <row r="20" spans="1:19" ht="18" customHeight="1">
      <c r="A20" s="43"/>
      <c r="B20" s="40" t="s">
        <v>181</v>
      </c>
      <c r="C20" s="44" t="s">
        <v>182</v>
      </c>
      <c r="D20" s="100">
        <v>42.59</v>
      </c>
      <c r="E20" s="100">
        <v>42.59</v>
      </c>
      <c r="F20" s="100">
        <v>42.59</v>
      </c>
      <c r="G20" s="100">
        <v>42.59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19" ht="18" customHeight="1">
      <c r="A21" s="43"/>
      <c r="B21" s="40" t="s">
        <v>183</v>
      </c>
      <c r="C21" s="44" t="s">
        <v>184</v>
      </c>
      <c r="D21" s="100">
        <v>840.18</v>
      </c>
      <c r="E21" s="100">
        <v>840.18</v>
      </c>
      <c r="F21" s="100">
        <v>840.18</v>
      </c>
      <c r="G21" s="100">
        <v>840.18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18" customHeight="1">
      <c r="A22" s="43"/>
      <c r="B22" s="40" t="s">
        <v>185</v>
      </c>
      <c r="C22" s="44" t="s">
        <v>186</v>
      </c>
      <c r="D22" s="100">
        <v>0.2</v>
      </c>
      <c r="E22" s="100">
        <v>0.2</v>
      </c>
      <c r="F22" s="100">
        <v>0.2</v>
      </c>
      <c r="G22" s="100">
        <v>0.2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18" customHeight="1">
      <c r="A23" s="43"/>
      <c r="B23" s="40" t="s">
        <v>187</v>
      </c>
      <c r="C23" s="44" t="s">
        <v>188</v>
      </c>
      <c r="D23" s="100">
        <v>1492.76</v>
      </c>
      <c r="E23" s="100">
        <v>1492.76</v>
      </c>
      <c r="F23" s="100">
        <v>1492.76</v>
      </c>
      <c r="G23" s="100">
        <v>1492.76</v>
      </c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18" customHeight="1">
      <c r="A24" s="39">
        <v>302</v>
      </c>
      <c r="B24" s="40"/>
      <c r="C24" s="41" t="s">
        <v>99</v>
      </c>
      <c r="D24" s="100">
        <v>960.05</v>
      </c>
      <c r="E24" s="100">
        <v>960.05</v>
      </c>
      <c r="F24" s="100">
        <v>960.05</v>
      </c>
      <c r="G24" s="100">
        <v>960.05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spans="1:19" ht="18" customHeight="1">
      <c r="A25" s="43"/>
      <c r="B25" s="40" t="s">
        <v>163</v>
      </c>
      <c r="C25" s="44" t="s">
        <v>189</v>
      </c>
      <c r="D25" s="100">
        <v>244.94</v>
      </c>
      <c r="E25" s="100">
        <v>244.94</v>
      </c>
      <c r="F25" s="100">
        <v>244.94</v>
      </c>
      <c r="G25" s="100">
        <v>244.94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</row>
    <row r="26" spans="1:19" ht="18" customHeight="1">
      <c r="A26" s="43"/>
      <c r="B26" s="40" t="s">
        <v>165</v>
      </c>
      <c r="C26" s="44" t="s">
        <v>190</v>
      </c>
      <c r="D26" s="100">
        <v>14.46</v>
      </c>
      <c r="E26" s="100">
        <v>14.46</v>
      </c>
      <c r="F26" s="100">
        <v>14.46</v>
      </c>
      <c r="G26" s="100">
        <v>14.46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</row>
    <row r="27" spans="1:19" ht="18" customHeight="1">
      <c r="A27" s="43"/>
      <c r="B27" s="40" t="s">
        <v>167</v>
      </c>
      <c r="C27" s="44" t="s">
        <v>191</v>
      </c>
      <c r="D27" s="100"/>
      <c r="E27" s="100"/>
      <c r="F27" s="100"/>
      <c r="G27" s="100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1:19" ht="18" customHeight="1">
      <c r="A28" s="43"/>
      <c r="B28" s="40" t="s">
        <v>192</v>
      </c>
      <c r="C28" s="44" t="s">
        <v>193</v>
      </c>
      <c r="D28" s="100">
        <v>1</v>
      </c>
      <c r="E28" s="100">
        <v>1</v>
      </c>
      <c r="F28" s="100">
        <v>1</v>
      </c>
      <c r="G28" s="100">
        <v>1</v>
      </c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</row>
    <row r="29" spans="1:19" ht="18" customHeight="1">
      <c r="A29" s="43"/>
      <c r="B29" s="40" t="s">
        <v>194</v>
      </c>
      <c r="C29" s="44" t="s">
        <v>195</v>
      </c>
      <c r="D29" s="100">
        <v>4.9000000000000004</v>
      </c>
      <c r="E29" s="100">
        <v>4.9000000000000004</v>
      </c>
      <c r="F29" s="100">
        <v>4.9000000000000004</v>
      </c>
      <c r="G29" s="100">
        <v>4.9000000000000004</v>
      </c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</row>
    <row r="30" spans="1:19" ht="18" customHeight="1">
      <c r="A30" s="43"/>
      <c r="B30" s="40" t="s">
        <v>169</v>
      </c>
      <c r="C30" s="44" t="s">
        <v>196</v>
      </c>
      <c r="D30" s="100">
        <v>8.4</v>
      </c>
      <c r="E30" s="100">
        <v>8.4</v>
      </c>
      <c r="F30" s="100">
        <v>8.4</v>
      </c>
      <c r="G30" s="100">
        <v>8.4</v>
      </c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</row>
    <row r="31" spans="1:19" ht="18" customHeight="1">
      <c r="A31" s="43"/>
      <c r="B31" s="40" t="s">
        <v>171</v>
      </c>
      <c r="C31" s="44" t="s">
        <v>197</v>
      </c>
      <c r="D31" s="100">
        <v>5.4</v>
      </c>
      <c r="E31" s="100">
        <v>5.4</v>
      </c>
      <c r="F31" s="100">
        <v>5.4</v>
      </c>
      <c r="G31" s="100">
        <v>5.4</v>
      </c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</row>
    <row r="32" spans="1:19" ht="18" customHeight="1">
      <c r="A32" s="43"/>
      <c r="B32" s="40" t="s">
        <v>173</v>
      </c>
      <c r="C32" s="44" t="s">
        <v>198</v>
      </c>
      <c r="D32" s="100"/>
      <c r="E32" s="100"/>
      <c r="F32" s="100"/>
      <c r="G32" s="100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</row>
    <row r="33" spans="1:19" ht="18" customHeight="1">
      <c r="A33" s="43"/>
      <c r="B33" s="40" t="s">
        <v>175</v>
      </c>
      <c r="C33" s="44" t="s">
        <v>199</v>
      </c>
      <c r="D33" s="100">
        <v>11</v>
      </c>
      <c r="E33" s="100">
        <v>11</v>
      </c>
      <c r="F33" s="100">
        <v>11</v>
      </c>
      <c r="G33" s="100">
        <v>11</v>
      </c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</row>
    <row r="34" spans="1:19" ht="18" customHeight="1">
      <c r="A34" s="43"/>
      <c r="B34" s="40" t="s">
        <v>179</v>
      </c>
      <c r="C34" s="44" t="s">
        <v>200</v>
      </c>
      <c r="D34" s="100">
        <v>7</v>
      </c>
      <c r="E34" s="100">
        <v>7</v>
      </c>
      <c r="F34" s="100">
        <v>7</v>
      </c>
      <c r="G34" s="100">
        <v>7</v>
      </c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</row>
    <row r="35" spans="1:19" ht="18" customHeight="1">
      <c r="A35" s="43"/>
      <c r="B35" s="40" t="s">
        <v>181</v>
      </c>
      <c r="C35" s="44" t="s">
        <v>201</v>
      </c>
      <c r="D35" s="100"/>
      <c r="E35" s="100"/>
      <c r="F35" s="100"/>
      <c r="G35" s="100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</row>
    <row r="36" spans="1:19" ht="18" customHeight="1">
      <c r="A36" s="43"/>
      <c r="B36" s="40" t="s">
        <v>183</v>
      </c>
      <c r="C36" s="44" t="s">
        <v>202</v>
      </c>
      <c r="D36" s="100">
        <v>42.12</v>
      </c>
      <c r="E36" s="100">
        <v>42.12</v>
      </c>
      <c r="F36" s="100">
        <v>42.12</v>
      </c>
      <c r="G36" s="100">
        <v>42.12</v>
      </c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</row>
    <row r="37" spans="1:19" ht="18" customHeight="1">
      <c r="A37" s="43"/>
      <c r="B37" s="40" t="s">
        <v>185</v>
      </c>
      <c r="C37" s="44" t="s">
        <v>203</v>
      </c>
      <c r="D37" s="100"/>
      <c r="E37" s="100"/>
      <c r="F37" s="100"/>
      <c r="G37" s="100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</row>
    <row r="38" spans="1:19" ht="18" customHeight="1">
      <c r="A38" s="43"/>
      <c r="B38" s="40" t="s">
        <v>204</v>
      </c>
      <c r="C38" s="44" t="s">
        <v>205</v>
      </c>
      <c r="D38" s="100"/>
      <c r="E38" s="100"/>
      <c r="F38" s="100"/>
      <c r="G38" s="100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19" ht="18" customHeight="1">
      <c r="A39" s="43"/>
      <c r="B39" s="40" t="s">
        <v>206</v>
      </c>
      <c r="C39" s="44" t="s">
        <v>207</v>
      </c>
      <c r="D39" s="100">
        <v>2</v>
      </c>
      <c r="E39" s="100">
        <v>2</v>
      </c>
      <c r="F39" s="100">
        <v>2</v>
      </c>
      <c r="G39" s="100">
        <v>2</v>
      </c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</row>
    <row r="40" spans="1:19" ht="18" customHeight="1">
      <c r="A40" s="43"/>
      <c r="B40" s="40" t="s">
        <v>208</v>
      </c>
      <c r="C40" s="44" t="s">
        <v>209</v>
      </c>
      <c r="D40" s="100">
        <v>3.5</v>
      </c>
      <c r="E40" s="100">
        <v>3.5</v>
      </c>
      <c r="F40" s="100">
        <v>3.5</v>
      </c>
      <c r="G40" s="100">
        <v>3.5</v>
      </c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</row>
    <row r="41" spans="1:19" ht="18" customHeight="1">
      <c r="A41" s="43"/>
      <c r="B41" s="40" t="s">
        <v>210</v>
      </c>
      <c r="C41" s="44" t="s">
        <v>211</v>
      </c>
      <c r="D41" s="100">
        <v>145.77000000000001</v>
      </c>
      <c r="E41" s="100">
        <v>145.77000000000001</v>
      </c>
      <c r="F41" s="100">
        <v>145.77000000000001</v>
      </c>
      <c r="G41" s="100">
        <v>145.77000000000001</v>
      </c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</row>
    <row r="42" spans="1:19" ht="18" customHeight="1">
      <c r="A42" s="43"/>
      <c r="B42" s="40" t="s">
        <v>212</v>
      </c>
      <c r="C42" s="44" t="s">
        <v>213</v>
      </c>
      <c r="D42" s="100">
        <v>16</v>
      </c>
      <c r="E42" s="100">
        <v>16</v>
      </c>
      <c r="F42" s="100">
        <v>16</v>
      </c>
      <c r="G42" s="100">
        <v>16</v>
      </c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</row>
    <row r="43" spans="1:19" ht="18" customHeight="1">
      <c r="A43" s="43"/>
      <c r="B43" s="40" t="s">
        <v>214</v>
      </c>
      <c r="C43" s="44" t="s">
        <v>215</v>
      </c>
      <c r="D43" s="100"/>
      <c r="E43" s="100"/>
      <c r="F43" s="100"/>
      <c r="G43" s="100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</row>
    <row r="44" spans="1:19" ht="18" customHeight="1">
      <c r="A44" s="43"/>
      <c r="B44" s="40" t="s">
        <v>216</v>
      </c>
      <c r="C44" s="44" t="s">
        <v>217</v>
      </c>
      <c r="D44" s="100">
        <v>99.2</v>
      </c>
      <c r="E44" s="100">
        <v>99.2</v>
      </c>
      <c r="F44" s="100">
        <v>99.2</v>
      </c>
      <c r="G44" s="100">
        <v>99.2</v>
      </c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</row>
    <row r="45" spans="1:19" ht="18" customHeight="1">
      <c r="A45" s="43"/>
      <c r="B45" s="40" t="s">
        <v>218</v>
      </c>
      <c r="C45" s="44" t="s">
        <v>219</v>
      </c>
      <c r="D45" s="100">
        <v>4</v>
      </c>
      <c r="E45" s="100">
        <v>4</v>
      </c>
      <c r="F45" s="100">
        <v>4</v>
      </c>
      <c r="G45" s="100">
        <v>4</v>
      </c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</row>
    <row r="46" spans="1:19" ht="18" customHeight="1">
      <c r="A46" s="43"/>
      <c r="B46" s="40" t="s">
        <v>220</v>
      </c>
      <c r="C46" s="44" t="s">
        <v>221</v>
      </c>
      <c r="D46" s="100">
        <v>74.290000000000006</v>
      </c>
      <c r="E46" s="100">
        <v>74.290000000000006</v>
      </c>
      <c r="F46" s="100">
        <v>74.290000000000006</v>
      </c>
      <c r="G46" s="100">
        <v>74.290000000000006</v>
      </c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</row>
    <row r="47" spans="1:19" ht="18" customHeight="1">
      <c r="A47" s="43"/>
      <c r="B47" s="40" t="s">
        <v>222</v>
      </c>
      <c r="C47" s="44" t="s">
        <v>223</v>
      </c>
      <c r="D47" s="100">
        <v>178.02</v>
      </c>
      <c r="E47" s="100">
        <v>178.02</v>
      </c>
      <c r="F47" s="100">
        <v>178.02</v>
      </c>
      <c r="G47" s="100">
        <v>178.02</v>
      </c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</row>
    <row r="48" spans="1:19" ht="18" customHeight="1">
      <c r="A48" s="43"/>
      <c r="B48" s="40" t="s">
        <v>224</v>
      </c>
      <c r="C48" s="44" t="s">
        <v>225</v>
      </c>
      <c r="D48" s="100">
        <v>16.5</v>
      </c>
      <c r="E48" s="100">
        <v>16.5</v>
      </c>
      <c r="F48" s="100">
        <v>16.5</v>
      </c>
      <c r="G48" s="100">
        <v>16.5</v>
      </c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</row>
    <row r="49" spans="1:19" ht="18" customHeight="1">
      <c r="A49" s="43"/>
      <c r="B49" s="40" t="s">
        <v>226</v>
      </c>
      <c r="C49" s="44" t="s">
        <v>227</v>
      </c>
      <c r="D49" s="100">
        <v>45.82</v>
      </c>
      <c r="E49" s="100">
        <v>45.82</v>
      </c>
      <c r="F49" s="100">
        <v>45.82</v>
      </c>
      <c r="G49" s="100">
        <v>45.82</v>
      </c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</row>
    <row r="50" spans="1:19" ht="18" customHeight="1">
      <c r="A50" s="43"/>
      <c r="B50" s="40" t="s">
        <v>228</v>
      </c>
      <c r="C50" s="44" t="s">
        <v>229</v>
      </c>
      <c r="D50" s="100"/>
      <c r="E50" s="100"/>
      <c r="F50" s="100"/>
      <c r="G50" s="100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</row>
    <row r="51" spans="1:19" ht="18" customHeight="1">
      <c r="A51" s="43"/>
      <c r="B51" s="40" t="s">
        <v>187</v>
      </c>
      <c r="C51" s="44" t="s">
        <v>230</v>
      </c>
      <c r="D51" s="100">
        <v>35.72</v>
      </c>
      <c r="E51" s="100">
        <v>35.72</v>
      </c>
      <c r="F51" s="100">
        <v>35.72</v>
      </c>
      <c r="G51" s="100">
        <v>35.72</v>
      </c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</row>
    <row r="52" spans="1:19" ht="18" customHeight="1">
      <c r="A52" s="39">
        <v>303</v>
      </c>
      <c r="B52" s="40"/>
      <c r="C52" s="41" t="s">
        <v>100</v>
      </c>
      <c r="D52" s="100">
        <v>1161.77</v>
      </c>
      <c r="E52" s="100">
        <v>1161.77</v>
      </c>
      <c r="F52" s="100">
        <v>1161.77</v>
      </c>
      <c r="G52" s="100">
        <v>1161.77</v>
      </c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</row>
    <row r="53" spans="1:19" ht="18" customHeight="1">
      <c r="A53" s="43"/>
      <c r="B53" s="40" t="s">
        <v>163</v>
      </c>
      <c r="C53" s="44" t="s">
        <v>231</v>
      </c>
      <c r="D53" s="100">
        <v>51.46</v>
      </c>
      <c r="E53" s="100">
        <v>51.46</v>
      </c>
      <c r="F53" s="100">
        <v>51.46</v>
      </c>
      <c r="G53" s="100">
        <v>51.46</v>
      </c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</row>
    <row r="54" spans="1:19" ht="18" customHeight="1">
      <c r="A54" s="43"/>
      <c r="B54" s="40" t="s">
        <v>165</v>
      </c>
      <c r="C54" s="44" t="s">
        <v>232</v>
      </c>
      <c r="D54" s="100">
        <v>730.29</v>
      </c>
      <c r="E54" s="100">
        <v>730.29</v>
      </c>
      <c r="F54" s="100">
        <v>730.29</v>
      </c>
      <c r="G54" s="100">
        <v>730.29</v>
      </c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</row>
    <row r="55" spans="1:19" ht="18" customHeight="1">
      <c r="A55" s="43"/>
      <c r="B55" s="40" t="s">
        <v>167</v>
      </c>
      <c r="C55" s="44" t="s">
        <v>233</v>
      </c>
      <c r="D55" s="100"/>
      <c r="E55" s="100"/>
      <c r="F55" s="100"/>
      <c r="G55" s="100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</row>
    <row r="56" spans="1:19" ht="18" customHeight="1">
      <c r="A56" s="43"/>
      <c r="B56" s="40" t="s">
        <v>192</v>
      </c>
      <c r="C56" s="44" t="s">
        <v>234</v>
      </c>
      <c r="D56" s="100"/>
      <c r="E56" s="100"/>
      <c r="F56" s="100"/>
      <c r="G56" s="100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</row>
    <row r="57" spans="1:19" ht="18" customHeight="1">
      <c r="A57" s="43"/>
      <c r="B57" s="40" t="s">
        <v>194</v>
      </c>
      <c r="C57" s="44" t="s">
        <v>235</v>
      </c>
      <c r="D57" s="100">
        <v>21.38</v>
      </c>
      <c r="E57" s="100">
        <v>21.38</v>
      </c>
      <c r="F57" s="100">
        <v>21.38</v>
      </c>
      <c r="G57" s="100">
        <v>21.38</v>
      </c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</row>
    <row r="58" spans="1:19" ht="18" customHeight="1">
      <c r="A58" s="43"/>
      <c r="B58" s="40" t="s">
        <v>169</v>
      </c>
      <c r="C58" s="44" t="s">
        <v>236</v>
      </c>
      <c r="D58" s="100"/>
      <c r="E58" s="100"/>
      <c r="F58" s="100"/>
      <c r="G58" s="100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</row>
    <row r="59" spans="1:19" ht="18" customHeight="1">
      <c r="A59" s="43"/>
      <c r="B59" s="40" t="s">
        <v>171</v>
      </c>
      <c r="C59" s="44" t="s">
        <v>237</v>
      </c>
      <c r="D59" s="100">
        <v>95</v>
      </c>
      <c r="E59" s="100">
        <v>95</v>
      </c>
      <c r="F59" s="100">
        <v>95</v>
      </c>
      <c r="G59" s="100">
        <v>95</v>
      </c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</row>
    <row r="60" spans="1:19" ht="18" customHeight="1">
      <c r="A60" s="43"/>
      <c r="B60" s="40" t="s">
        <v>173</v>
      </c>
      <c r="C60" s="44" t="s">
        <v>238</v>
      </c>
      <c r="D60" s="100"/>
      <c r="E60" s="100"/>
      <c r="F60" s="100"/>
      <c r="G60" s="100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</row>
    <row r="61" spans="1:19" ht="18" customHeight="1">
      <c r="A61" s="43"/>
      <c r="B61" s="40" t="s">
        <v>175</v>
      </c>
      <c r="C61" s="44" t="s">
        <v>239</v>
      </c>
      <c r="D61" s="100">
        <v>263.64</v>
      </c>
      <c r="E61" s="100">
        <v>263.64</v>
      </c>
      <c r="F61" s="100">
        <v>263.64</v>
      </c>
      <c r="G61" s="100">
        <v>263.64</v>
      </c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</row>
    <row r="62" spans="1:19" ht="18" customHeight="1">
      <c r="A62" s="43"/>
      <c r="B62" s="40" t="s">
        <v>177</v>
      </c>
      <c r="C62" s="44" t="s">
        <v>240</v>
      </c>
      <c r="D62" s="100"/>
      <c r="E62" s="100"/>
      <c r="F62" s="100"/>
      <c r="G62" s="100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</row>
    <row r="63" spans="1:19" ht="18" customHeight="1">
      <c r="A63" s="43"/>
      <c r="B63" s="40" t="s">
        <v>187</v>
      </c>
      <c r="C63" s="44" t="s">
        <v>241</v>
      </c>
      <c r="D63" s="100"/>
      <c r="E63" s="100"/>
      <c r="F63" s="100"/>
      <c r="G63" s="100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</row>
    <row r="64" spans="1:19">
      <c r="A64" s="74" t="s">
        <v>417</v>
      </c>
      <c r="B64" s="74"/>
      <c r="C64" s="76" t="s">
        <v>334</v>
      </c>
      <c r="D64" s="101">
        <v>2</v>
      </c>
      <c r="E64" s="101">
        <v>2</v>
      </c>
      <c r="F64" s="101">
        <v>2</v>
      </c>
      <c r="G64" s="101">
        <v>2</v>
      </c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</row>
    <row r="65" spans="1:19">
      <c r="A65" s="74"/>
      <c r="B65" s="74" t="s">
        <v>418</v>
      </c>
      <c r="C65" s="76" t="s">
        <v>335</v>
      </c>
      <c r="D65" s="101">
        <v>2</v>
      </c>
      <c r="E65" s="101">
        <v>2</v>
      </c>
      <c r="F65" s="101">
        <v>2</v>
      </c>
      <c r="G65" s="101">
        <v>2</v>
      </c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</row>
    <row r="66" spans="1:19">
      <c r="A66" s="74"/>
      <c r="B66" s="74" t="s">
        <v>419</v>
      </c>
      <c r="C66" s="76" t="s">
        <v>336</v>
      </c>
      <c r="D66" s="101"/>
      <c r="E66" s="101"/>
      <c r="F66" s="101"/>
      <c r="G66" s="101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</row>
    <row r="67" spans="1:19">
      <c r="A67" s="74"/>
      <c r="B67" s="74" t="s">
        <v>420</v>
      </c>
      <c r="C67" s="76" t="s">
        <v>337</v>
      </c>
      <c r="D67" s="101"/>
      <c r="E67" s="101"/>
      <c r="F67" s="101"/>
      <c r="G67" s="101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</row>
    <row r="68" spans="1:19">
      <c r="A68" s="74"/>
      <c r="B68" s="74" t="s">
        <v>421</v>
      </c>
      <c r="C68" s="76" t="s">
        <v>338</v>
      </c>
      <c r="D68" s="101"/>
      <c r="E68" s="101"/>
      <c r="F68" s="101"/>
      <c r="G68" s="101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</row>
    <row r="69" spans="1:19">
      <c r="A69" s="74" t="s">
        <v>422</v>
      </c>
      <c r="B69" s="74"/>
      <c r="C69" s="76" t="s">
        <v>340</v>
      </c>
      <c r="D69" s="101">
        <v>182</v>
      </c>
      <c r="E69" s="101">
        <v>182</v>
      </c>
      <c r="F69" s="101">
        <v>182</v>
      </c>
      <c r="G69" s="101">
        <v>182</v>
      </c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</row>
    <row r="70" spans="1:19">
      <c r="A70" s="74"/>
      <c r="B70" s="74" t="s">
        <v>418</v>
      </c>
      <c r="C70" s="76" t="s">
        <v>342</v>
      </c>
      <c r="D70" s="101">
        <v>182</v>
      </c>
      <c r="E70" s="101">
        <v>182</v>
      </c>
      <c r="F70" s="101">
        <v>182</v>
      </c>
      <c r="G70" s="101">
        <v>182</v>
      </c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</row>
    <row r="71" spans="1:19">
      <c r="A71" s="74"/>
      <c r="B71" s="74" t="s">
        <v>419</v>
      </c>
      <c r="C71" s="76" t="s">
        <v>344</v>
      </c>
      <c r="D71" s="101"/>
      <c r="E71" s="101"/>
      <c r="F71" s="101"/>
      <c r="G71" s="101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</row>
    <row r="72" spans="1:19">
      <c r="A72" s="74"/>
      <c r="B72" s="74" t="s">
        <v>420</v>
      </c>
      <c r="C72" s="76" t="s">
        <v>346</v>
      </c>
      <c r="D72" s="101"/>
      <c r="E72" s="101"/>
      <c r="F72" s="101"/>
      <c r="G72" s="101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</row>
    <row r="73" spans="1:19">
      <c r="A73" s="74"/>
      <c r="B73" s="74" t="s">
        <v>423</v>
      </c>
      <c r="C73" s="76" t="s">
        <v>282</v>
      </c>
      <c r="D73" s="101"/>
      <c r="E73" s="101"/>
      <c r="F73" s="101"/>
      <c r="G73" s="101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</row>
    <row r="74" spans="1:19">
      <c r="A74" s="74"/>
      <c r="B74" s="74" t="s">
        <v>424</v>
      </c>
      <c r="C74" s="76" t="s">
        <v>290</v>
      </c>
      <c r="D74" s="101"/>
      <c r="E74" s="101"/>
      <c r="F74" s="101"/>
      <c r="G74" s="101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</row>
    <row r="75" spans="1:19">
      <c r="A75" s="74"/>
      <c r="B75" s="74" t="s">
        <v>425</v>
      </c>
      <c r="C75" s="76" t="s">
        <v>350</v>
      </c>
      <c r="D75" s="101"/>
      <c r="E75" s="101"/>
      <c r="F75" s="101"/>
      <c r="G75" s="101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</row>
    <row r="76" spans="1:19">
      <c r="A76" s="74"/>
      <c r="B76" s="74" t="s">
        <v>426</v>
      </c>
      <c r="C76" s="76" t="s">
        <v>352</v>
      </c>
      <c r="D76" s="101"/>
      <c r="E76" s="101"/>
      <c r="F76" s="101"/>
      <c r="G76" s="101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</row>
    <row r="77" spans="1:19">
      <c r="A77" s="74"/>
      <c r="B77" s="74" t="s">
        <v>125</v>
      </c>
      <c r="C77" s="76" t="s">
        <v>284</v>
      </c>
      <c r="D77" s="101"/>
      <c r="E77" s="101"/>
      <c r="F77" s="101"/>
      <c r="G77" s="101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</row>
    <row r="78" spans="1:19">
      <c r="A78" s="74"/>
      <c r="B78" s="74" t="s">
        <v>131</v>
      </c>
      <c r="C78" s="76" t="s">
        <v>355</v>
      </c>
      <c r="D78" s="101"/>
      <c r="E78" s="101"/>
      <c r="F78" s="101"/>
      <c r="G78" s="101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</row>
    <row r="79" spans="1:19">
      <c r="A79" s="74"/>
      <c r="B79" s="74" t="s">
        <v>133</v>
      </c>
      <c r="C79" s="76" t="s">
        <v>357</v>
      </c>
      <c r="D79" s="101"/>
      <c r="E79" s="101"/>
      <c r="F79" s="101"/>
      <c r="G79" s="101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</row>
    <row r="80" spans="1:19">
      <c r="A80" s="74"/>
      <c r="B80" s="74" t="s">
        <v>134</v>
      </c>
      <c r="C80" s="76" t="s">
        <v>359</v>
      </c>
      <c r="D80" s="101"/>
      <c r="E80" s="101"/>
      <c r="F80" s="101"/>
      <c r="G80" s="101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</row>
    <row r="81" spans="1:19">
      <c r="A81" s="74"/>
      <c r="B81" s="74" t="s">
        <v>427</v>
      </c>
      <c r="C81" s="76" t="s">
        <v>361</v>
      </c>
      <c r="D81" s="101"/>
      <c r="E81" s="101"/>
      <c r="F81" s="101"/>
      <c r="G81" s="101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</row>
    <row r="82" spans="1:19">
      <c r="A82" s="74" t="s">
        <v>428</v>
      </c>
      <c r="B82" s="74"/>
      <c r="C82" s="76" t="s">
        <v>363</v>
      </c>
      <c r="D82" s="101">
        <v>89.38</v>
      </c>
      <c r="E82" s="101">
        <v>89.38</v>
      </c>
      <c r="F82" s="101">
        <v>89.38</v>
      </c>
      <c r="G82" s="101">
        <v>89.38</v>
      </c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</row>
    <row r="83" spans="1:19">
      <c r="A83" s="74"/>
      <c r="B83" s="74" t="s">
        <v>418</v>
      </c>
      <c r="C83" s="76" t="s">
        <v>342</v>
      </c>
      <c r="D83" s="101"/>
      <c r="E83" s="101"/>
      <c r="F83" s="101"/>
      <c r="G83" s="101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</row>
    <row r="84" spans="1:19">
      <c r="A84" s="74"/>
      <c r="B84" s="74" t="s">
        <v>419</v>
      </c>
      <c r="C84" s="76" t="s">
        <v>344</v>
      </c>
      <c r="D84" s="101">
        <v>34</v>
      </c>
      <c r="E84" s="101">
        <v>34</v>
      </c>
      <c r="F84" s="101">
        <v>34</v>
      </c>
      <c r="G84" s="101">
        <v>34</v>
      </c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</row>
    <row r="85" spans="1:19">
      <c r="A85" s="74"/>
      <c r="B85" s="74" t="s">
        <v>420</v>
      </c>
      <c r="C85" s="76" t="s">
        <v>346</v>
      </c>
      <c r="D85" s="101">
        <v>55.38</v>
      </c>
      <c r="E85" s="101">
        <v>55.38</v>
      </c>
      <c r="F85" s="101">
        <v>55.38</v>
      </c>
      <c r="G85" s="101">
        <v>55.38</v>
      </c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</row>
    <row r="86" spans="1:19">
      <c r="A86" s="74"/>
      <c r="B86" s="74" t="s">
        <v>423</v>
      </c>
      <c r="C86" s="76" t="s">
        <v>282</v>
      </c>
      <c r="D86" s="101"/>
      <c r="E86" s="101"/>
      <c r="F86" s="101"/>
      <c r="G86" s="101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</row>
    <row r="87" spans="1:19">
      <c r="A87" s="74"/>
      <c r="B87" s="74" t="s">
        <v>424</v>
      </c>
      <c r="C87" s="76" t="s">
        <v>290</v>
      </c>
      <c r="D87" s="101"/>
      <c r="E87" s="101"/>
      <c r="F87" s="101"/>
      <c r="G87" s="101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</row>
    <row r="88" spans="1:19">
      <c r="A88" s="73"/>
      <c r="B88" s="73"/>
      <c r="C88" s="77" t="s">
        <v>429</v>
      </c>
      <c r="D88" s="101">
        <f>D10+D24+D52+D64+D69+D82</f>
        <v>12542.06</v>
      </c>
      <c r="E88" s="101">
        <f t="shared" ref="E88:G88" si="0">E10+E24+E52+E64+E69+E82</f>
        <v>12542.06</v>
      </c>
      <c r="F88" s="101">
        <f t="shared" si="0"/>
        <v>12542.06</v>
      </c>
      <c r="G88" s="101">
        <f t="shared" si="0"/>
        <v>12542.06</v>
      </c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</row>
  </sheetData>
  <mergeCells count="15">
    <mergeCell ref="A2:S2"/>
    <mergeCell ref="R3:S3"/>
    <mergeCell ref="D4:S4"/>
    <mergeCell ref="E5:O5"/>
    <mergeCell ref="F6:M6"/>
    <mergeCell ref="E6:E7"/>
    <mergeCell ref="N6:N7"/>
    <mergeCell ref="O6:O7"/>
    <mergeCell ref="P5:S6"/>
    <mergeCell ref="A9:C9"/>
    <mergeCell ref="A6:A7"/>
    <mergeCell ref="B6:B7"/>
    <mergeCell ref="C4:C7"/>
    <mergeCell ref="D5:D7"/>
    <mergeCell ref="A4:B5"/>
  </mergeCells>
  <phoneticPr fontId="24" type="noConversion"/>
  <printOptions horizontalCentered="1"/>
  <pageMargins left="0.59055118110236227" right="0.59055118110236227" top="0.55118110236220474" bottom="0.35433070866141736" header="0.31496062992125984" footer="0.31496062992125984"/>
  <pageSetup paperSize="9" scale="8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5"/>
  <sheetViews>
    <sheetView workbookViewId="0">
      <selection activeCell="A2" sqref="A2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 ht="38.1" customHeight="1">
      <c r="A1" s="127" t="s">
        <v>242</v>
      </c>
      <c r="B1" s="127"/>
      <c r="C1" s="127"/>
      <c r="D1" s="127"/>
      <c r="E1" s="127"/>
      <c r="F1" s="127"/>
      <c r="G1" s="127"/>
    </row>
    <row r="2" spans="1:7">
      <c r="A2" s="3" t="s">
        <v>412</v>
      </c>
      <c r="B2" s="27"/>
      <c r="C2" s="27"/>
      <c r="D2" s="27"/>
      <c r="E2" s="1"/>
      <c r="F2" s="1"/>
      <c r="G2" s="10" t="s">
        <v>1</v>
      </c>
    </row>
    <row r="3" spans="1:7">
      <c r="A3" s="185" t="s">
        <v>243</v>
      </c>
      <c r="B3" s="185"/>
      <c r="C3" s="185"/>
      <c r="D3" s="185"/>
      <c r="E3" s="170" t="s">
        <v>244</v>
      </c>
      <c r="F3" s="171"/>
      <c r="G3" s="172"/>
    </row>
    <row r="4" spans="1:7">
      <c r="A4" s="28" t="s">
        <v>103</v>
      </c>
      <c r="B4" s="28" t="s">
        <v>104</v>
      </c>
      <c r="C4" s="28" t="s">
        <v>105</v>
      </c>
      <c r="D4" s="28" t="s">
        <v>245</v>
      </c>
      <c r="E4" s="6" t="s">
        <v>97</v>
      </c>
      <c r="F4" s="6" t="s">
        <v>91</v>
      </c>
      <c r="G4" s="6" t="s">
        <v>92</v>
      </c>
    </row>
    <row r="5" spans="1:7">
      <c r="A5" s="28" t="s">
        <v>113</v>
      </c>
      <c r="B5" s="28" t="s">
        <v>114</v>
      </c>
      <c r="C5" s="28" t="s">
        <v>115</v>
      </c>
      <c r="D5" s="28" t="s">
        <v>116</v>
      </c>
      <c r="E5" s="28" t="s">
        <v>117</v>
      </c>
      <c r="F5" s="28" t="s">
        <v>118</v>
      </c>
      <c r="G5" s="28" t="s">
        <v>119</v>
      </c>
    </row>
    <row r="6" spans="1:7">
      <c r="A6" s="30"/>
      <c r="B6" s="30"/>
      <c r="C6" s="30"/>
      <c r="D6" s="32" t="s">
        <v>246</v>
      </c>
      <c r="E6" s="29"/>
      <c r="F6" s="29"/>
      <c r="G6" s="29"/>
    </row>
    <row r="7" spans="1:7">
      <c r="A7" s="30"/>
      <c r="B7" s="30"/>
      <c r="C7" s="30"/>
      <c r="D7" s="30"/>
      <c r="E7" s="29"/>
      <c r="F7" s="29"/>
      <c r="G7" s="29"/>
    </row>
    <row r="8" spans="1:7" ht="12" customHeight="1">
      <c r="A8" s="30"/>
      <c r="B8" s="30"/>
      <c r="C8" s="30"/>
      <c r="D8" s="30"/>
      <c r="E8" s="29"/>
      <c r="F8" s="29"/>
      <c r="G8" s="29"/>
    </row>
    <row r="9" spans="1:7">
      <c r="A9" s="30"/>
      <c r="B9" s="30"/>
      <c r="C9" s="30"/>
      <c r="D9" s="30"/>
      <c r="E9" s="29"/>
      <c r="F9" s="29"/>
      <c r="G9" s="29"/>
    </row>
    <row r="10" spans="1:7">
      <c r="A10" s="30"/>
      <c r="B10" s="30"/>
      <c r="C10" s="30"/>
      <c r="D10" s="30"/>
      <c r="E10" s="29"/>
      <c r="F10" s="29"/>
      <c r="G10" s="29"/>
    </row>
    <row r="11" spans="1:7">
      <c r="A11" s="30"/>
      <c r="B11" s="30"/>
      <c r="C11" s="30"/>
      <c r="D11" s="30"/>
      <c r="E11" s="29"/>
      <c r="F11" s="29"/>
      <c r="G11" s="29"/>
    </row>
    <row r="12" spans="1:7">
      <c r="A12" s="30"/>
      <c r="B12" s="30"/>
      <c r="C12" s="30"/>
      <c r="D12" s="30"/>
      <c r="E12" s="29"/>
      <c r="F12" s="29"/>
      <c r="G12" s="29"/>
    </row>
    <row r="13" spans="1:7">
      <c r="A13" s="30"/>
      <c r="B13" s="30"/>
      <c r="C13" s="30"/>
      <c r="D13" s="30"/>
      <c r="E13" s="29"/>
      <c r="F13" s="29"/>
      <c r="G13" s="29"/>
    </row>
    <row r="14" spans="1:7">
      <c r="A14" s="30"/>
      <c r="B14" s="30"/>
      <c r="C14" s="30"/>
      <c r="D14" s="30"/>
      <c r="E14" s="29"/>
      <c r="F14" s="29"/>
      <c r="G14" s="29"/>
    </row>
    <row r="15" spans="1:7">
      <c r="A15" s="30"/>
      <c r="B15" s="30"/>
      <c r="C15" s="30"/>
      <c r="D15" s="30"/>
      <c r="E15" s="29"/>
      <c r="F15" s="29"/>
      <c r="G15" s="29"/>
    </row>
    <row r="16" spans="1:7">
      <c r="A16" s="30"/>
      <c r="B16" s="30"/>
      <c r="C16" s="30"/>
      <c r="D16" s="30"/>
      <c r="E16" s="29"/>
      <c r="F16" s="29"/>
      <c r="G16" s="29"/>
    </row>
    <row r="17" spans="1:7">
      <c r="A17" s="30"/>
      <c r="B17" s="30"/>
      <c r="C17" s="30"/>
      <c r="D17" s="30"/>
      <c r="E17" s="29"/>
      <c r="F17" s="29"/>
      <c r="G17" s="29"/>
    </row>
    <row r="18" spans="1:7">
      <c r="A18" s="30"/>
      <c r="B18" s="30"/>
      <c r="C18" s="30"/>
      <c r="D18" s="30"/>
      <c r="E18" s="29"/>
      <c r="F18" s="29"/>
      <c r="G18" s="29"/>
    </row>
    <row r="19" spans="1:7">
      <c r="A19" s="30"/>
      <c r="B19" s="30"/>
      <c r="C19" s="30"/>
      <c r="D19" s="30"/>
      <c r="E19" s="29"/>
      <c r="F19" s="29"/>
      <c r="G19" s="29"/>
    </row>
    <row r="20" spans="1:7">
      <c r="A20" s="30"/>
      <c r="B20" s="30"/>
      <c r="C20" s="30"/>
      <c r="D20" s="30"/>
      <c r="E20" s="29"/>
      <c r="F20" s="29"/>
      <c r="G20" s="29"/>
    </row>
    <row r="21" spans="1:7">
      <c r="A21" s="30"/>
      <c r="B21" s="30"/>
      <c r="C21" s="30"/>
      <c r="D21" s="30"/>
      <c r="E21" s="29"/>
      <c r="F21" s="29"/>
      <c r="G21" s="29"/>
    </row>
    <row r="22" spans="1:7">
      <c r="A22" s="30"/>
      <c r="B22" s="30"/>
      <c r="C22" s="30"/>
      <c r="D22" s="30"/>
      <c r="E22" s="29"/>
      <c r="F22" s="29"/>
      <c r="G22" s="29"/>
    </row>
    <row r="23" spans="1:7">
      <c r="A23" s="30"/>
      <c r="B23" s="30"/>
      <c r="C23" s="30"/>
      <c r="D23" s="30"/>
      <c r="E23" s="29"/>
      <c r="F23" s="29"/>
      <c r="G23" s="29"/>
    </row>
    <row r="24" spans="1:7">
      <c r="A24" s="30"/>
      <c r="B24" s="30"/>
      <c r="C24" s="30"/>
      <c r="D24" s="30"/>
      <c r="E24" s="29"/>
      <c r="F24" s="29"/>
      <c r="G24" s="29"/>
    </row>
    <row r="25" spans="1:7">
      <c r="A25" s="30"/>
      <c r="B25" s="30"/>
      <c r="C25" s="30"/>
      <c r="D25" s="30"/>
      <c r="E25" s="29"/>
      <c r="F25" s="29"/>
      <c r="G25" s="29"/>
    </row>
    <row r="26" spans="1:7">
      <c r="A26" s="30"/>
      <c r="B26" s="30"/>
      <c r="C26" s="30"/>
      <c r="D26" s="30"/>
      <c r="E26" s="29"/>
      <c r="F26" s="29"/>
      <c r="G26" s="29"/>
    </row>
    <row r="27" spans="1:7">
      <c r="A27" s="30"/>
      <c r="B27" s="30"/>
      <c r="C27" s="30"/>
      <c r="D27" s="30"/>
      <c r="E27" s="29"/>
      <c r="F27" s="29"/>
      <c r="G27" s="29"/>
    </row>
    <row r="28" spans="1:7">
      <c r="A28" s="30"/>
      <c r="B28" s="30"/>
      <c r="C28" s="30"/>
      <c r="D28" s="30"/>
      <c r="E28" s="29"/>
      <c r="F28" s="29"/>
      <c r="G28" s="29"/>
    </row>
    <row r="29" spans="1:7">
      <c r="A29" s="30"/>
      <c r="B29" s="30"/>
      <c r="C29" s="30"/>
      <c r="D29" s="30"/>
      <c r="E29" s="29"/>
      <c r="F29" s="29"/>
      <c r="G29" s="29"/>
    </row>
    <row r="30" spans="1:7">
      <c r="A30" s="30"/>
      <c r="B30" s="30"/>
      <c r="C30" s="30"/>
      <c r="D30" s="30"/>
      <c r="E30" s="29"/>
      <c r="F30" s="29"/>
      <c r="G30" s="29"/>
    </row>
    <row r="31" spans="1:7">
      <c r="A31" s="30"/>
      <c r="B31" s="30"/>
      <c r="C31" s="30"/>
      <c r="D31" s="30"/>
      <c r="E31" s="29"/>
      <c r="F31" s="29"/>
      <c r="G31" s="29"/>
    </row>
    <row r="32" spans="1:7">
      <c r="A32" s="30"/>
      <c r="B32" s="30"/>
      <c r="C32" s="30"/>
      <c r="D32" s="30"/>
      <c r="E32" s="29"/>
      <c r="F32" s="29"/>
      <c r="G32" s="29"/>
    </row>
    <row r="33" spans="1:7">
      <c r="A33" s="30"/>
      <c r="B33" s="30"/>
      <c r="C33" s="30"/>
      <c r="D33" s="30"/>
      <c r="E33" s="29"/>
      <c r="F33" s="29"/>
      <c r="G33" s="29"/>
    </row>
    <row r="34" spans="1:7">
      <c r="A34" s="30"/>
      <c r="B34" s="30"/>
      <c r="C34" s="30"/>
      <c r="D34" s="30"/>
      <c r="E34" s="29"/>
      <c r="F34" s="29"/>
      <c r="G34" s="29"/>
    </row>
    <row r="35" spans="1:7">
      <c r="A35" s="30"/>
      <c r="B35" s="30"/>
      <c r="C35" s="30"/>
      <c r="D35" s="30"/>
      <c r="E35" s="29"/>
      <c r="F35" s="29"/>
      <c r="G35" s="29"/>
    </row>
    <row r="36" spans="1:7">
      <c r="A36" s="30"/>
      <c r="B36" s="30"/>
      <c r="C36" s="30"/>
      <c r="D36" s="30"/>
      <c r="E36" s="29"/>
      <c r="F36" s="29"/>
      <c r="G36" s="29"/>
    </row>
    <row r="37" spans="1:7">
      <c r="A37" s="30"/>
      <c r="B37" s="30"/>
      <c r="C37" s="30"/>
      <c r="D37" s="30"/>
      <c r="E37" s="29"/>
      <c r="F37" s="29"/>
      <c r="G37" s="29"/>
    </row>
    <row r="38" spans="1:7">
      <c r="A38" s="30"/>
      <c r="B38" s="30"/>
      <c r="C38" s="30"/>
      <c r="D38" s="30"/>
      <c r="E38" s="29"/>
      <c r="F38" s="29"/>
      <c r="G38" s="29"/>
    </row>
    <row r="39" spans="1:7">
      <c r="A39" s="30"/>
      <c r="B39" s="30"/>
      <c r="C39" s="30"/>
      <c r="D39" s="30"/>
      <c r="E39" s="29"/>
      <c r="F39" s="29"/>
      <c r="G39" s="29"/>
    </row>
    <row r="40" spans="1:7">
      <c r="A40" s="30"/>
      <c r="B40" s="30"/>
      <c r="C40" s="30"/>
      <c r="D40" s="30"/>
      <c r="E40" s="29"/>
      <c r="F40" s="29"/>
      <c r="G40" s="29"/>
    </row>
    <row r="41" spans="1:7">
      <c r="A41" s="30"/>
      <c r="B41" s="30"/>
      <c r="C41" s="30"/>
      <c r="D41" s="30"/>
      <c r="E41" s="29"/>
      <c r="F41" s="29"/>
      <c r="G41" s="29"/>
    </row>
    <row r="42" spans="1:7">
      <c r="A42" s="30"/>
      <c r="B42" s="30"/>
      <c r="C42" s="30"/>
      <c r="D42" s="30"/>
      <c r="E42" s="29"/>
      <c r="F42" s="29"/>
      <c r="G42" s="29"/>
    </row>
    <row r="43" spans="1:7">
      <c r="A43" s="30"/>
      <c r="B43" s="30"/>
      <c r="C43" s="30"/>
      <c r="D43" s="30"/>
      <c r="E43" s="29"/>
      <c r="F43" s="29"/>
      <c r="G43" s="29"/>
    </row>
    <row r="44" spans="1:7">
      <c r="A44" s="30"/>
      <c r="B44" s="30"/>
      <c r="C44" s="30"/>
      <c r="D44" s="30"/>
      <c r="E44" s="29"/>
      <c r="F44" s="29"/>
      <c r="G44" s="29"/>
    </row>
    <row r="45" spans="1:7">
      <c r="A45" s="30"/>
      <c r="B45" s="30"/>
      <c r="C45" s="30"/>
      <c r="D45" s="30"/>
      <c r="E45" s="29"/>
      <c r="F45" s="29"/>
      <c r="G45" s="29"/>
    </row>
  </sheetData>
  <mergeCells count="3">
    <mergeCell ref="A1:G1"/>
    <mergeCell ref="A3:D3"/>
    <mergeCell ref="E3:G3"/>
  </mergeCells>
  <phoneticPr fontId="24" type="noConversion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6"/>
  <sheetViews>
    <sheetView topLeftCell="A85" workbookViewId="0">
      <selection activeCell="H118" sqref="H118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spans="1:18" ht="20.100000000000001" customHeight="1">
      <c r="A1" s="130"/>
      <c r="B1" s="130"/>
      <c r="C1" s="130"/>
      <c r="D1" s="130"/>
      <c r="E1" s="130"/>
    </row>
    <row r="2" spans="1:18" ht="39.950000000000003" customHeight="1">
      <c r="A2" s="127" t="s">
        <v>247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1:18" ht="39.950000000000003" customHeight="1">
      <c r="A3" s="3" t="s">
        <v>412</v>
      </c>
      <c r="B3" s="27"/>
      <c r="C3" s="27"/>
      <c r="D3" s="1"/>
      <c r="E3" s="1"/>
      <c r="F3" s="1"/>
      <c r="G3" s="1"/>
      <c r="H3" s="1"/>
      <c r="I3" s="1"/>
      <c r="J3" s="27"/>
      <c r="K3" s="27"/>
      <c r="L3" s="27"/>
      <c r="M3" s="1"/>
      <c r="N3" s="1"/>
      <c r="O3" s="1"/>
      <c r="P3" s="1"/>
      <c r="Q3" s="1"/>
      <c r="R3" s="10" t="s">
        <v>1</v>
      </c>
    </row>
    <row r="4" spans="1:18" ht="20.100000000000001" customHeight="1">
      <c r="A4" s="170" t="s">
        <v>3</v>
      </c>
      <c r="B4" s="171"/>
      <c r="C4" s="171"/>
      <c r="D4" s="171"/>
      <c r="E4" s="171"/>
      <c r="F4" s="171"/>
      <c r="G4" s="171"/>
      <c r="H4" s="171"/>
      <c r="I4" s="172"/>
      <c r="J4" s="131" t="s">
        <v>3</v>
      </c>
      <c r="K4" s="131"/>
      <c r="L4" s="131"/>
      <c r="M4" s="131"/>
      <c r="N4" s="131"/>
      <c r="O4" s="131"/>
      <c r="P4" s="131"/>
      <c r="Q4" s="131"/>
      <c r="R4" s="131"/>
    </row>
    <row r="5" spans="1:18" ht="30" customHeight="1">
      <c r="A5" s="185" t="s">
        <v>248</v>
      </c>
      <c r="B5" s="185"/>
      <c r="C5" s="185"/>
      <c r="D5" s="170" t="s">
        <v>148</v>
      </c>
      <c r="E5" s="171"/>
      <c r="F5" s="172"/>
      <c r="G5" s="170" t="s">
        <v>249</v>
      </c>
      <c r="H5" s="171"/>
      <c r="I5" s="172"/>
      <c r="J5" s="185" t="s">
        <v>250</v>
      </c>
      <c r="K5" s="185"/>
      <c r="L5" s="185"/>
      <c r="M5" s="170" t="s">
        <v>148</v>
      </c>
      <c r="N5" s="171"/>
      <c r="O5" s="172"/>
      <c r="P5" s="170" t="s">
        <v>249</v>
      </c>
      <c r="Q5" s="171"/>
      <c r="R5" s="172"/>
    </row>
    <row r="6" spans="1:18">
      <c r="A6" s="28" t="s">
        <v>103</v>
      </c>
      <c r="B6" s="28" t="s">
        <v>104</v>
      </c>
      <c r="C6" s="28" t="s">
        <v>245</v>
      </c>
      <c r="D6" s="6" t="s">
        <v>101</v>
      </c>
      <c r="E6" s="6" t="s">
        <v>91</v>
      </c>
      <c r="F6" s="6" t="s">
        <v>92</v>
      </c>
      <c r="G6" s="6" t="s">
        <v>101</v>
      </c>
      <c r="H6" s="6" t="s">
        <v>91</v>
      </c>
      <c r="I6" s="6" t="s">
        <v>92</v>
      </c>
      <c r="J6" s="28" t="s">
        <v>103</v>
      </c>
      <c r="K6" s="28" t="s">
        <v>104</v>
      </c>
      <c r="L6" s="28" t="s">
        <v>245</v>
      </c>
      <c r="M6" s="6" t="s">
        <v>101</v>
      </c>
      <c r="N6" s="6" t="s">
        <v>91</v>
      </c>
      <c r="O6" s="6" t="s">
        <v>92</v>
      </c>
      <c r="P6" s="6" t="s">
        <v>101</v>
      </c>
      <c r="Q6" s="6" t="s">
        <v>91</v>
      </c>
      <c r="R6" s="6" t="s">
        <v>92</v>
      </c>
    </row>
    <row r="7" spans="1:18">
      <c r="A7" s="28" t="s">
        <v>113</v>
      </c>
      <c r="B7" s="28" t="s">
        <v>114</v>
      </c>
      <c r="C7" s="28" t="s">
        <v>115</v>
      </c>
      <c r="D7" s="28" t="s">
        <v>116</v>
      </c>
      <c r="E7" s="28" t="s">
        <v>117</v>
      </c>
      <c r="F7" s="28" t="s">
        <v>118</v>
      </c>
      <c r="G7" s="28" t="s">
        <v>119</v>
      </c>
      <c r="H7" s="28" t="s">
        <v>120</v>
      </c>
      <c r="I7" s="28" t="s">
        <v>121</v>
      </c>
      <c r="J7" s="28" t="s">
        <v>122</v>
      </c>
      <c r="K7" s="28" t="s">
        <v>123</v>
      </c>
      <c r="L7" s="28" t="s">
        <v>124</v>
      </c>
      <c r="M7" s="28" t="s">
        <v>125</v>
      </c>
      <c r="N7" s="28" t="s">
        <v>126</v>
      </c>
      <c r="O7" s="28" t="s">
        <v>127</v>
      </c>
      <c r="P7" s="28" t="s">
        <v>128</v>
      </c>
      <c r="Q7" s="28" t="s">
        <v>129</v>
      </c>
      <c r="R7" s="28" t="s">
        <v>130</v>
      </c>
    </row>
    <row r="8" spans="1:18">
      <c r="A8" s="103" t="s">
        <v>496</v>
      </c>
      <c r="B8" s="103"/>
      <c r="C8" s="103" t="s">
        <v>251</v>
      </c>
      <c r="D8" s="104">
        <v>933.28870900000004</v>
      </c>
      <c r="E8" s="104">
        <v>933.28870900000004</v>
      </c>
      <c r="F8" s="104">
        <v>0</v>
      </c>
      <c r="G8" s="104">
        <v>0</v>
      </c>
      <c r="H8" s="104">
        <v>0</v>
      </c>
      <c r="I8" s="105">
        <v>0</v>
      </c>
      <c r="J8" s="103" t="s">
        <v>497</v>
      </c>
      <c r="K8" s="103"/>
      <c r="L8" s="106" t="s">
        <v>98</v>
      </c>
      <c r="M8" s="104">
        <v>10146.864324</v>
      </c>
      <c r="N8" s="104">
        <v>10146.864324</v>
      </c>
      <c r="O8" s="104">
        <v>0</v>
      </c>
      <c r="P8" s="104">
        <v>0</v>
      </c>
      <c r="Q8" s="104">
        <v>0</v>
      </c>
      <c r="R8" s="29"/>
    </row>
    <row r="9" spans="1:18">
      <c r="A9" s="103"/>
      <c r="B9" s="103" t="s">
        <v>418</v>
      </c>
      <c r="C9" s="103" t="s">
        <v>252</v>
      </c>
      <c r="D9" s="104">
        <v>743.72409600000003</v>
      </c>
      <c r="E9" s="104">
        <v>743.72409600000003</v>
      </c>
      <c r="F9" s="104">
        <v>0</v>
      </c>
      <c r="G9" s="104">
        <v>0</v>
      </c>
      <c r="H9" s="104">
        <v>0</v>
      </c>
      <c r="I9" s="105">
        <v>0</v>
      </c>
      <c r="J9" s="103"/>
      <c r="K9" s="103" t="s">
        <v>418</v>
      </c>
      <c r="L9" s="106" t="s">
        <v>253</v>
      </c>
      <c r="M9" s="104">
        <v>2562.8440439999999</v>
      </c>
      <c r="N9" s="104">
        <v>2562.8440439999999</v>
      </c>
      <c r="O9" s="104">
        <v>0</v>
      </c>
      <c r="P9" s="104">
        <v>0</v>
      </c>
      <c r="Q9" s="104">
        <v>0</v>
      </c>
      <c r="R9" s="29"/>
    </row>
    <row r="10" spans="1:18">
      <c r="A10" s="103"/>
      <c r="B10" s="103" t="s">
        <v>419</v>
      </c>
      <c r="C10" s="103" t="s">
        <v>254</v>
      </c>
      <c r="D10" s="104">
        <v>138.09027700000001</v>
      </c>
      <c r="E10" s="104">
        <v>138.09027700000001</v>
      </c>
      <c r="F10" s="104">
        <v>0</v>
      </c>
      <c r="G10" s="104">
        <v>0</v>
      </c>
      <c r="H10" s="104">
        <v>0</v>
      </c>
      <c r="I10" s="105">
        <v>0</v>
      </c>
      <c r="J10" s="103"/>
      <c r="K10" s="103" t="s">
        <v>419</v>
      </c>
      <c r="L10" s="106" t="s">
        <v>255</v>
      </c>
      <c r="M10" s="104">
        <v>2823.0684000000001</v>
      </c>
      <c r="N10" s="104">
        <v>2823.0684000000001</v>
      </c>
      <c r="O10" s="104">
        <v>0</v>
      </c>
      <c r="P10" s="104">
        <v>0</v>
      </c>
      <c r="Q10" s="104">
        <v>0</v>
      </c>
      <c r="R10" s="29"/>
    </row>
    <row r="11" spans="1:18">
      <c r="A11" s="103"/>
      <c r="B11" s="103" t="s">
        <v>420</v>
      </c>
      <c r="C11" s="103" t="s">
        <v>256</v>
      </c>
      <c r="D11" s="104">
        <v>51.414335999999999</v>
      </c>
      <c r="E11" s="104">
        <v>51.414335999999999</v>
      </c>
      <c r="F11" s="104">
        <v>0</v>
      </c>
      <c r="G11" s="104">
        <v>0</v>
      </c>
      <c r="H11" s="104">
        <v>0</v>
      </c>
      <c r="I11" s="105">
        <v>0</v>
      </c>
      <c r="J11" s="103"/>
      <c r="K11" s="103" t="s">
        <v>420</v>
      </c>
      <c r="L11" s="106" t="s">
        <v>257</v>
      </c>
      <c r="M11" s="104">
        <v>44.986800000000002</v>
      </c>
      <c r="N11" s="104">
        <v>44.986800000000002</v>
      </c>
      <c r="O11" s="104">
        <v>0</v>
      </c>
      <c r="P11" s="104">
        <v>0</v>
      </c>
      <c r="Q11" s="104">
        <v>0</v>
      </c>
      <c r="R11" s="29"/>
    </row>
    <row r="12" spans="1:18">
      <c r="A12" s="103"/>
      <c r="B12" s="103" t="s">
        <v>427</v>
      </c>
      <c r="C12" s="103" t="s">
        <v>258</v>
      </c>
      <c r="D12" s="104">
        <v>0.06</v>
      </c>
      <c r="E12" s="104">
        <v>0.06</v>
      </c>
      <c r="F12" s="104">
        <v>0</v>
      </c>
      <c r="G12" s="104">
        <v>0</v>
      </c>
      <c r="H12" s="104">
        <v>0</v>
      </c>
      <c r="I12" s="105">
        <v>0</v>
      </c>
      <c r="J12" s="103"/>
      <c r="K12" s="103" t="s">
        <v>424</v>
      </c>
      <c r="L12" s="106" t="s">
        <v>259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29"/>
    </row>
    <row r="13" spans="1:18">
      <c r="A13" s="103" t="s">
        <v>498</v>
      </c>
      <c r="B13" s="103"/>
      <c r="C13" s="103" t="s">
        <v>260</v>
      </c>
      <c r="D13" s="104">
        <v>337.19495300000005</v>
      </c>
      <c r="E13" s="104">
        <v>191.32775300000003</v>
      </c>
      <c r="F13" s="104">
        <v>145.8672</v>
      </c>
      <c r="G13" s="104">
        <v>0</v>
      </c>
      <c r="H13" s="104">
        <v>0</v>
      </c>
      <c r="I13" s="105">
        <v>0</v>
      </c>
      <c r="J13" s="103"/>
      <c r="K13" s="103" t="s">
        <v>425</v>
      </c>
      <c r="L13" s="106" t="s">
        <v>261</v>
      </c>
      <c r="M13" s="104">
        <v>1946.3520000000001</v>
      </c>
      <c r="N13" s="104">
        <v>1946.3520000000001</v>
      </c>
      <c r="O13" s="104">
        <v>0</v>
      </c>
      <c r="P13" s="104">
        <v>0</v>
      </c>
      <c r="Q13" s="104">
        <v>0</v>
      </c>
      <c r="R13" s="29"/>
    </row>
    <row r="14" spans="1:18">
      <c r="A14" s="103"/>
      <c r="B14" s="103" t="s">
        <v>418</v>
      </c>
      <c r="C14" s="103" t="s">
        <v>262</v>
      </c>
      <c r="D14" s="104">
        <v>197.927753</v>
      </c>
      <c r="E14" s="104">
        <v>93.92775300000001</v>
      </c>
      <c r="F14" s="104">
        <v>104</v>
      </c>
      <c r="G14" s="104">
        <v>0</v>
      </c>
      <c r="H14" s="104">
        <v>0</v>
      </c>
      <c r="I14" s="105">
        <v>0</v>
      </c>
      <c r="J14" s="103"/>
      <c r="K14" s="103" t="s">
        <v>426</v>
      </c>
      <c r="L14" s="106" t="s">
        <v>263</v>
      </c>
      <c r="M14" s="104">
        <v>261.37415999999996</v>
      </c>
      <c r="N14" s="104">
        <v>261.37415999999996</v>
      </c>
      <c r="O14" s="104">
        <v>0</v>
      </c>
      <c r="P14" s="104">
        <v>0</v>
      </c>
      <c r="Q14" s="104">
        <v>0</v>
      </c>
      <c r="R14" s="29"/>
    </row>
    <row r="15" spans="1:18">
      <c r="A15" s="103"/>
      <c r="B15" s="103" t="s">
        <v>419</v>
      </c>
      <c r="C15" s="103" t="s">
        <v>264</v>
      </c>
      <c r="D15" s="104">
        <v>0</v>
      </c>
      <c r="E15" s="104">
        <v>0</v>
      </c>
      <c r="F15" s="104">
        <v>0</v>
      </c>
      <c r="G15" s="104">
        <v>0</v>
      </c>
      <c r="H15" s="104">
        <v>0</v>
      </c>
      <c r="I15" s="105">
        <v>0</v>
      </c>
      <c r="J15" s="103"/>
      <c r="K15" s="103" t="s">
        <v>499</v>
      </c>
      <c r="L15" s="106" t="s">
        <v>265</v>
      </c>
      <c r="M15" s="104">
        <v>0</v>
      </c>
      <c r="N15" s="104">
        <v>0</v>
      </c>
      <c r="O15" s="104">
        <v>0</v>
      </c>
      <c r="P15" s="104">
        <v>0</v>
      </c>
      <c r="Q15" s="104">
        <v>0</v>
      </c>
      <c r="R15" s="29"/>
    </row>
    <row r="16" spans="1:18">
      <c r="A16" s="103"/>
      <c r="B16" s="103" t="s">
        <v>420</v>
      </c>
      <c r="C16" s="103" t="s">
        <v>266</v>
      </c>
      <c r="D16" s="104">
        <v>0</v>
      </c>
      <c r="E16" s="104">
        <v>0</v>
      </c>
      <c r="F16" s="104">
        <v>0</v>
      </c>
      <c r="G16" s="104">
        <v>0</v>
      </c>
      <c r="H16" s="104">
        <v>0</v>
      </c>
      <c r="I16" s="105">
        <v>0</v>
      </c>
      <c r="J16" s="103"/>
      <c r="K16" s="103" t="s">
        <v>122</v>
      </c>
      <c r="L16" s="106" t="s">
        <v>267</v>
      </c>
      <c r="M16" s="104">
        <v>126.1884</v>
      </c>
      <c r="N16" s="104">
        <v>126.1884</v>
      </c>
      <c r="O16" s="104">
        <v>0</v>
      </c>
      <c r="P16" s="104">
        <v>0</v>
      </c>
      <c r="Q16" s="104">
        <v>0</v>
      </c>
      <c r="R16" s="29"/>
    </row>
    <row r="17" spans="1:18">
      <c r="A17" s="103"/>
      <c r="B17" s="103" t="s">
        <v>421</v>
      </c>
      <c r="C17" s="103" t="s">
        <v>268</v>
      </c>
      <c r="D17" s="104">
        <v>49.667200000000001</v>
      </c>
      <c r="E17" s="104">
        <v>8</v>
      </c>
      <c r="F17" s="104">
        <v>41.667200000000001</v>
      </c>
      <c r="G17" s="104">
        <v>0</v>
      </c>
      <c r="H17" s="104">
        <v>0</v>
      </c>
      <c r="I17" s="105">
        <v>0</v>
      </c>
      <c r="J17" s="103"/>
      <c r="K17" s="103" t="s">
        <v>123</v>
      </c>
      <c r="L17" s="106" t="s">
        <v>269</v>
      </c>
      <c r="M17" s="104">
        <v>6.3094199999999994</v>
      </c>
      <c r="N17" s="104">
        <v>6.3094199999999994</v>
      </c>
      <c r="O17" s="104">
        <v>0</v>
      </c>
      <c r="P17" s="104">
        <v>0</v>
      </c>
      <c r="Q17" s="104">
        <v>0</v>
      </c>
      <c r="R17" s="29"/>
    </row>
    <row r="18" spans="1:18">
      <c r="A18" s="103"/>
      <c r="B18" s="103" t="s">
        <v>423</v>
      </c>
      <c r="C18" s="103" t="s">
        <v>270</v>
      </c>
      <c r="D18" s="104">
        <v>79.2</v>
      </c>
      <c r="E18" s="104">
        <v>79.2</v>
      </c>
      <c r="F18" s="104">
        <v>0</v>
      </c>
      <c r="G18" s="104">
        <v>0</v>
      </c>
      <c r="H18" s="104">
        <v>0</v>
      </c>
      <c r="I18" s="105">
        <v>0</v>
      </c>
      <c r="J18" s="103"/>
      <c r="K18" s="103" t="s">
        <v>124</v>
      </c>
      <c r="L18" s="106" t="s">
        <v>271</v>
      </c>
      <c r="M18" s="104">
        <v>42.594011999999999</v>
      </c>
      <c r="N18" s="104">
        <v>42.594011999999999</v>
      </c>
      <c r="O18" s="104">
        <v>0</v>
      </c>
      <c r="P18" s="104">
        <v>0</v>
      </c>
      <c r="Q18" s="104">
        <v>0</v>
      </c>
      <c r="R18" s="29"/>
    </row>
    <row r="19" spans="1:18">
      <c r="A19" s="103"/>
      <c r="B19" s="103" t="s">
        <v>424</v>
      </c>
      <c r="C19" s="103" t="s">
        <v>272</v>
      </c>
      <c r="D19" s="104">
        <v>0</v>
      </c>
      <c r="E19" s="104">
        <v>0</v>
      </c>
      <c r="F19" s="104">
        <v>0</v>
      </c>
      <c r="G19" s="104">
        <v>0</v>
      </c>
      <c r="H19" s="104">
        <v>0</v>
      </c>
      <c r="I19" s="105">
        <v>0</v>
      </c>
      <c r="J19" s="103"/>
      <c r="K19" s="103" t="s">
        <v>125</v>
      </c>
      <c r="L19" s="106" t="s">
        <v>256</v>
      </c>
      <c r="M19" s="104">
        <v>840.17908800000009</v>
      </c>
      <c r="N19" s="104">
        <v>840.17908800000009</v>
      </c>
      <c r="O19" s="104">
        <v>0</v>
      </c>
      <c r="P19" s="104">
        <v>0</v>
      </c>
      <c r="Q19" s="104">
        <v>0</v>
      </c>
      <c r="R19" s="29"/>
    </row>
    <row r="20" spans="1:18" ht="12" customHeight="1">
      <c r="A20" s="103"/>
      <c r="B20" s="103" t="s">
        <v>425</v>
      </c>
      <c r="C20" s="103" t="s">
        <v>273</v>
      </c>
      <c r="D20" s="104">
        <v>0</v>
      </c>
      <c r="E20" s="104">
        <v>0</v>
      </c>
      <c r="F20" s="104">
        <v>0</v>
      </c>
      <c r="G20" s="104">
        <v>0</v>
      </c>
      <c r="H20" s="104">
        <v>0</v>
      </c>
      <c r="I20" s="105">
        <v>0</v>
      </c>
      <c r="J20" s="103"/>
      <c r="K20" s="103" t="s">
        <v>126</v>
      </c>
      <c r="L20" s="106" t="s">
        <v>274</v>
      </c>
      <c r="M20" s="104">
        <v>0.20399999999999999</v>
      </c>
      <c r="N20" s="104">
        <v>0.20399999999999999</v>
      </c>
      <c r="O20" s="104">
        <v>0</v>
      </c>
      <c r="P20" s="104">
        <v>0</v>
      </c>
      <c r="Q20" s="104">
        <v>0</v>
      </c>
      <c r="R20" s="29"/>
    </row>
    <row r="21" spans="1:18">
      <c r="A21" s="103"/>
      <c r="B21" s="103" t="s">
        <v>426</v>
      </c>
      <c r="C21" s="103" t="s">
        <v>275</v>
      </c>
      <c r="D21" s="104">
        <v>10</v>
      </c>
      <c r="E21" s="104">
        <v>10</v>
      </c>
      <c r="F21" s="104">
        <v>0</v>
      </c>
      <c r="G21" s="104">
        <v>0</v>
      </c>
      <c r="H21" s="104">
        <v>0</v>
      </c>
      <c r="I21" s="105">
        <v>0</v>
      </c>
      <c r="J21" s="103"/>
      <c r="K21" s="103" t="s">
        <v>427</v>
      </c>
      <c r="L21" s="106" t="s">
        <v>258</v>
      </c>
      <c r="M21" s="104">
        <v>1492.7639999999999</v>
      </c>
      <c r="N21" s="104">
        <v>1492.7639999999999</v>
      </c>
      <c r="O21" s="104">
        <v>0</v>
      </c>
      <c r="P21" s="104">
        <v>0</v>
      </c>
      <c r="Q21" s="104">
        <v>0</v>
      </c>
      <c r="R21" s="29"/>
    </row>
    <row r="22" spans="1:18">
      <c r="A22" s="103"/>
      <c r="B22" s="103" t="s">
        <v>499</v>
      </c>
      <c r="C22" s="103" t="s">
        <v>276</v>
      </c>
      <c r="D22" s="104">
        <v>0.4</v>
      </c>
      <c r="E22" s="104">
        <v>0.2</v>
      </c>
      <c r="F22" s="104">
        <v>0.2</v>
      </c>
      <c r="G22" s="104">
        <v>0</v>
      </c>
      <c r="H22" s="104">
        <v>0</v>
      </c>
      <c r="I22" s="105">
        <v>0</v>
      </c>
      <c r="J22" s="103" t="s">
        <v>500</v>
      </c>
      <c r="K22" s="103"/>
      <c r="L22" s="106" t="s">
        <v>99</v>
      </c>
      <c r="M22" s="104">
        <v>960.04575700000009</v>
      </c>
      <c r="N22" s="104">
        <v>674.17855700000007</v>
      </c>
      <c r="O22" s="104">
        <v>285.86720000000003</v>
      </c>
      <c r="P22" s="104">
        <v>0</v>
      </c>
      <c r="Q22" s="104">
        <v>0</v>
      </c>
      <c r="R22" s="29"/>
    </row>
    <row r="23" spans="1:18">
      <c r="A23" s="103"/>
      <c r="B23" s="103" t="s">
        <v>427</v>
      </c>
      <c r="C23" s="103" t="s">
        <v>277</v>
      </c>
      <c r="D23" s="104">
        <v>0</v>
      </c>
      <c r="E23" s="104">
        <v>0</v>
      </c>
      <c r="F23" s="104">
        <v>0</v>
      </c>
      <c r="G23" s="104">
        <v>0</v>
      </c>
      <c r="H23" s="104">
        <v>0</v>
      </c>
      <c r="I23" s="105">
        <v>0</v>
      </c>
      <c r="J23" s="103"/>
      <c r="K23" s="103" t="s">
        <v>418</v>
      </c>
      <c r="L23" s="106" t="s">
        <v>278</v>
      </c>
      <c r="M23" s="104">
        <v>244.94</v>
      </c>
      <c r="N23" s="104">
        <v>143.19999999999999</v>
      </c>
      <c r="O23" s="104">
        <v>101.74</v>
      </c>
      <c r="P23" s="104">
        <v>0</v>
      </c>
      <c r="Q23" s="104">
        <v>0</v>
      </c>
      <c r="R23" s="29"/>
    </row>
    <row r="24" spans="1:18">
      <c r="A24" s="103" t="s">
        <v>501</v>
      </c>
      <c r="B24" s="103"/>
      <c r="C24" s="103" t="s">
        <v>279</v>
      </c>
      <c r="D24" s="104">
        <v>24</v>
      </c>
      <c r="E24" s="104">
        <v>12</v>
      </c>
      <c r="F24" s="104">
        <v>12</v>
      </c>
      <c r="G24" s="104">
        <v>0</v>
      </c>
      <c r="H24" s="104">
        <v>0</v>
      </c>
      <c r="I24" s="105">
        <v>0</v>
      </c>
      <c r="J24" s="103"/>
      <c r="K24" s="103" t="s">
        <v>419</v>
      </c>
      <c r="L24" s="106" t="s">
        <v>280</v>
      </c>
      <c r="M24" s="104">
        <v>14.46</v>
      </c>
      <c r="N24" s="104">
        <v>11.8</v>
      </c>
      <c r="O24" s="104">
        <v>2.66</v>
      </c>
      <c r="P24" s="104">
        <v>0</v>
      </c>
      <c r="Q24" s="104">
        <v>0</v>
      </c>
      <c r="R24" s="29"/>
    </row>
    <row r="25" spans="1:18">
      <c r="A25" s="103"/>
      <c r="B25" s="103" t="s">
        <v>418</v>
      </c>
      <c r="C25" s="103" t="s">
        <v>342</v>
      </c>
      <c r="D25" s="104">
        <v>0</v>
      </c>
      <c r="E25" s="104">
        <v>0</v>
      </c>
      <c r="F25" s="104">
        <v>0</v>
      </c>
      <c r="G25" s="104">
        <v>0</v>
      </c>
      <c r="H25" s="104">
        <v>0</v>
      </c>
      <c r="I25" s="105">
        <v>0</v>
      </c>
      <c r="J25" s="103"/>
      <c r="K25" s="103" t="s">
        <v>420</v>
      </c>
      <c r="L25" s="106" t="s">
        <v>281</v>
      </c>
      <c r="M25" s="104">
        <v>0</v>
      </c>
      <c r="N25" s="104">
        <v>0</v>
      </c>
      <c r="O25" s="104">
        <v>0</v>
      </c>
      <c r="P25" s="104">
        <v>0</v>
      </c>
      <c r="Q25" s="104">
        <v>0</v>
      </c>
      <c r="R25" s="29"/>
    </row>
    <row r="26" spans="1:18">
      <c r="A26" s="103"/>
      <c r="B26" s="103" t="s">
        <v>419</v>
      </c>
      <c r="C26" s="103" t="s">
        <v>282</v>
      </c>
      <c r="D26" s="104">
        <v>0</v>
      </c>
      <c r="E26" s="104">
        <v>0</v>
      </c>
      <c r="F26" s="104">
        <v>0</v>
      </c>
      <c r="G26" s="104">
        <v>0</v>
      </c>
      <c r="H26" s="104">
        <v>0</v>
      </c>
      <c r="I26" s="105">
        <v>0</v>
      </c>
      <c r="J26" s="103"/>
      <c r="K26" s="103" t="s">
        <v>421</v>
      </c>
      <c r="L26" s="106" t="s">
        <v>283</v>
      </c>
      <c r="M26" s="104">
        <v>1</v>
      </c>
      <c r="N26" s="104">
        <v>1</v>
      </c>
      <c r="O26" s="104">
        <v>0</v>
      </c>
      <c r="P26" s="104">
        <v>0</v>
      </c>
      <c r="Q26" s="104">
        <v>0</v>
      </c>
      <c r="R26" s="29"/>
    </row>
    <row r="27" spans="1:18">
      <c r="A27" s="103"/>
      <c r="B27" s="103" t="s">
        <v>420</v>
      </c>
      <c r="C27" s="103" t="s">
        <v>284</v>
      </c>
      <c r="D27" s="104">
        <v>0</v>
      </c>
      <c r="E27" s="104">
        <v>0</v>
      </c>
      <c r="F27" s="104">
        <v>0</v>
      </c>
      <c r="G27" s="104">
        <v>0</v>
      </c>
      <c r="H27" s="104">
        <v>0</v>
      </c>
      <c r="I27" s="105">
        <v>0</v>
      </c>
      <c r="J27" s="103"/>
      <c r="K27" s="103" t="s">
        <v>423</v>
      </c>
      <c r="L27" s="106" t="s">
        <v>285</v>
      </c>
      <c r="M27" s="104">
        <v>4.9000000000000004</v>
      </c>
      <c r="N27" s="104">
        <v>4.7</v>
      </c>
      <c r="O27" s="104">
        <v>0.2</v>
      </c>
      <c r="P27" s="104">
        <v>0</v>
      </c>
      <c r="Q27" s="104">
        <v>0</v>
      </c>
      <c r="R27" s="29"/>
    </row>
    <row r="28" spans="1:18">
      <c r="A28" s="103"/>
      <c r="B28" s="103" t="s">
        <v>423</v>
      </c>
      <c r="C28" s="103" t="s">
        <v>286</v>
      </c>
      <c r="D28" s="104">
        <v>0</v>
      </c>
      <c r="E28" s="104">
        <v>0</v>
      </c>
      <c r="F28" s="104">
        <v>0</v>
      </c>
      <c r="G28" s="104">
        <v>0</v>
      </c>
      <c r="H28" s="104">
        <v>0</v>
      </c>
      <c r="I28" s="105">
        <v>0</v>
      </c>
      <c r="J28" s="103"/>
      <c r="K28" s="103" t="s">
        <v>424</v>
      </c>
      <c r="L28" s="106" t="s">
        <v>287</v>
      </c>
      <c r="M28" s="104">
        <v>8.3999999999999986</v>
      </c>
      <c r="N28" s="104">
        <v>8.1999999999999993</v>
      </c>
      <c r="O28" s="104">
        <v>0.2</v>
      </c>
      <c r="P28" s="104">
        <v>0</v>
      </c>
      <c r="Q28" s="104">
        <v>0</v>
      </c>
      <c r="R28" s="29"/>
    </row>
    <row r="29" spans="1:18">
      <c r="A29" s="103"/>
      <c r="B29" s="103" t="s">
        <v>424</v>
      </c>
      <c r="C29" s="103" t="s">
        <v>288</v>
      </c>
      <c r="D29" s="104">
        <v>24</v>
      </c>
      <c r="E29" s="104">
        <v>12</v>
      </c>
      <c r="F29" s="104">
        <v>12</v>
      </c>
      <c r="G29" s="104">
        <v>0</v>
      </c>
      <c r="H29" s="104">
        <v>0</v>
      </c>
      <c r="I29" s="105">
        <v>0</v>
      </c>
      <c r="J29" s="103"/>
      <c r="K29" s="103" t="s">
        <v>425</v>
      </c>
      <c r="L29" s="106" t="s">
        <v>289</v>
      </c>
      <c r="M29" s="104">
        <v>5.4</v>
      </c>
      <c r="N29" s="104">
        <v>5.3</v>
      </c>
      <c r="O29" s="104">
        <v>0.1</v>
      </c>
      <c r="P29" s="104">
        <v>0</v>
      </c>
      <c r="Q29" s="104">
        <v>0</v>
      </c>
      <c r="R29" s="29"/>
    </row>
    <row r="30" spans="1:18">
      <c r="A30" s="103"/>
      <c r="B30" s="103" t="s">
        <v>425</v>
      </c>
      <c r="C30" s="103" t="s">
        <v>290</v>
      </c>
      <c r="D30" s="104">
        <v>0</v>
      </c>
      <c r="E30" s="104">
        <v>0</v>
      </c>
      <c r="F30" s="104">
        <v>0</v>
      </c>
      <c r="G30" s="104">
        <v>0</v>
      </c>
      <c r="H30" s="104">
        <v>0</v>
      </c>
      <c r="I30" s="105">
        <v>0</v>
      </c>
      <c r="J30" s="103"/>
      <c r="K30" s="103" t="s">
        <v>426</v>
      </c>
      <c r="L30" s="106" t="s">
        <v>291</v>
      </c>
      <c r="M30" s="104">
        <v>0</v>
      </c>
      <c r="N30" s="104">
        <v>0</v>
      </c>
      <c r="O30" s="104">
        <v>0</v>
      </c>
      <c r="P30" s="104">
        <v>0</v>
      </c>
      <c r="Q30" s="104">
        <v>0</v>
      </c>
      <c r="R30" s="29"/>
    </row>
    <row r="31" spans="1:18">
      <c r="A31" s="103"/>
      <c r="B31" s="103" t="s">
        <v>427</v>
      </c>
      <c r="C31" s="103" t="s">
        <v>292</v>
      </c>
      <c r="D31" s="104">
        <v>0</v>
      </c>
      <c r="E31" s="104">
        <v>0</v>
      </c>
      <c r="F31" s="104">
        <v>0</v>
      </c>
      <c r="G31" s="104">
        <v>0</v>
      </c>
      <c r="H31" s="104">
        <v>0</v>
      </c>
      <c r="I31" s="105">
        <v>0</v>
      </c>
      <c r="J31" s="103"/>
      <c r="K31" s="103" t="s">
        <v>499</v>
      </c>
      <c r="L31" s="106" t="s">
        <v>293</v>
      </c>
      <c r="M31" s="104">
        <v>11</v>
      </c>
      <c r="N31" s="104">
        <v>11</v>
      </c>
      <c r="O31" s="104">
        <v>0</v>
      </c>
      <c r="P31" s="104">
        <v>0</v>
      </c>
      <c r="Q31" s="104">
        <v>0</v>
      </c>
      <c r="R31" s="29"/>
    </row>
    <row r="32" spans="1:18">
      <c r="A32" s="103" t="s">
        <v>502</v>
      </c>
      <c r="B32" s="103"/>
      <c r="C32" s="103" t="s">
        <v>294</v>
      </c>
      <c r="D32" s="104">
        <v>0</v>
      </c>
      <c r="E32" s="104">
        <v>0</v>
      </c>
      <c r="F32" s="104">
        <v>0</v>
      </c>
      <c r="G32" s="104">
        <v>0</v>
      </c>
      <c r="H32" s="104">
        <v>0</v>
      </c>
      <c r="I32" s="105">
        <v>0</v>
      </c>
      <c r="J32" s="103"/>
      <c r="K32" s="103" t="s">
        <v>123</v>
      </c>
      <c r="L32" s="106" t="s">
        <v>295</v>
      </c>
      <c r="M32" s="104">
        <v>7</v>
      </c>
      <c r="N32" s="104">
        <v>7</v>
      </c>
      <c r="O32" s="104">
        <v>0</v>
      </c>
      <c r="P32" s="104">
        <v>0</v>
      </c>
      <c r="Q32" s="104">
        <v>0</v>
      </c>
      <c r="R32" s="29"/>
    </row>
    <row r="33" spans="1:18">
      <c r="A33" s="103"/>
      <c r="B33" s="103" t="s">
        <v>418</v>
      </c>
      <c r="C33" s="103" t="s">
        <v>342</v>
      </c>
      <c r="D33" s="104">
        <v>0</v>
      </c>
      <c r="E33" s="104">
        <v>0</v>
      </c>
      <c r="F33" s="104">
        <v>0</v>
      </c>
      <c r="G33" s="104">
        <v>0</v>
      </c>
      <c r="H33" s="104">
        <v>0</v>
      </c>
      <c r="I33" s="105">
        <v>0</v>
      </c>
      <c r="J33" s="103"/>
      <c r="K33" s="103" t="s">
        <v>124</v>
      </c>
      <c r="L33" s="106" t="s">
        <v>273</v>
      </c>
      <c r="M33" s="104">
        <v>0</v>
      </c>
      <c r="N33" s="104">
        <v>0</v>
      </c>
      <c r="O33" s="104">
        <v>0</v>
      </c>
      <c r="P33" s="104">
        <v>0</v>
      </c>
      <c r="Q33" s="104">
        <v>0</v>
      </c>
      <c r="R33" s="29"/>
    </row>
    <row r="34" spans="1:18">
      <c r="A34" s="103"/>
      <c r="B34" s="103" t="s">
        <v>419</v>
      </c>
      <c r="C34" s="103" t="s">
        <v>282</v>
      </c>
      <c r="D34" s="104">
        <v>0</v>
      </c>
      <c r="E34" s="104">
        <v>0</v>
      </c>
      <c r="F34" s="104">
        <v>0</v>
      </c>
      <c r="G34" s="104">
        <v>0</v>
      </c>
      <c r="H34" s="104">
        <v>0</v>
      </c>
      <c r="I34" s="105">
        <v>0</v>
      </c>
      <c r="J34" s="103"/>
      <c r="K34" s="103" t="s">
        <v>125</v>
      </c>
      <c r="L34" s="106" t="s">
        <v>276</v>
      </c>
      <c r="M34" s="104">
        <v>42.124626000000006</v>
      </c>
      <c r="N34" s="104">
        <v>38.924626000000004</v>
      </c>
      <c r="O34" s="104">
        <v>3.2</v>
      </c>
      <c r="P34" s="104">
        <v>0</v>
      </c>
      <c r="Q34" s="104">
        <v>0</v>
      </c>
      <c r="R34" s="29"/>
    </row>
    <row r="35" spans="1:18">
      <c r="A35" s="103"/>
      <c r="B35" s="103" t="s">
        <v>420</v>
      </c>
      <c r="C35" s="103" t="s">
        <v>284</v>
      </c>
      <c r="D35" s="104">
        <v>0</v>
      </c>
      <c r="E35" s="104">
        <v>0</v>
      </c>
      <c r="F35" s="104">
        <v>0</v>
      </c>
      <c r="G35" s="104">
        <v>0</v>
      </c>
      <c r="H35" s="104">
        <v>0</v>
      </c>
      <c r="I35" s="105">
        <v>0</v>
      </c>
      <c r="J35" s="103"/>
      <c r="K35" s="103" t="s">
        <v>126</v>
      </c>
      <c r="L35" s="106" t="s">
        <v>296</v>
      </c>
      <c r="M35" s="104">
        <v>0</v>
      </c>
      <c r="N35" s="104">
        <v>0</v>
      </c>
      <c r="O35" s="104">
        <v>0</v>
      </c>
      <c r="P35" s="104">
        <v>0</v>
      </c>
      <c r="Q35" s="104">
        <v>0</v>
      </c>
      <c r="R35" s="29"/>
    </row>
    <row r="36" spans="1:18">
      <c r="A36" s="103"/>
      <c r="B36" s="103" t="s">
        <v>421</v>
      </c>
      <c r="C36" s="103" t="s">
        <v>288</v>
      </c>
      <c r="D36" s="104">
        <v>0</v>
      </c>
      <c r="E36" s="104">
        <v>0</v>
      </c>
      <c r="F36" s="104">
        <v>0</v>
      </c>
      <c r="G36" s="104">
        <v>0</v>
      </c>
      <c r="H36" s="104">
        <v>0</v>
      </c>
      <c r="I36" s="105">
        <v>0</v>
      </c>
      <c r="J36" s="103"/>
      <c r="K36" s="103" t="s">
        <v>127</v>
      </c>
      <c r="L36" s="106" t="s">
        <v>264</v>
      </c>
      <c r="M36" s="104">
        <v>0</v>
      </c>
      <c r="N36" s="104">
        <v>0</v>
      </c>
      <c r="O36" s="104">
        <v>0</v>
      </c>
      <c r="P36" s="104">
        <v>0</v>
      </c>
      <c r="Q36" s="104">
        <v>0</v>
      </c>
      <c r="R36" s="29"/>
    </row>
    <row r="37" spans="1:18">
      <c r="A37" s="103"/>
      <c r="B37" s="103" t="s">
        <v>423</v>
      </c>
      <c r="C37" s="103" t="s">
        <v>290</v>
      </c>
      <c r="D37" s="104">
        <v>0</v>
      </c>
      <c r="E37" s="104">
        <v>0</v>
      </c>
      <c r="F37" s="104">
        <v>0</v>
      </c>
      <c r="G37" s="104">
        <v>0</v>
      </c>
      <c r="H37" s="104">
        <v>0</v>
      </c>
      <c r="I37" s="105">
        <v>0</v>
      </c>
      <c r="J37" s="103"/>
      <c r="K37" s="103" t="s">
        <v>128</v>
      </c>
      <c r="L37" s="106" t="s">
        <v>266</v>
      </c>
      <c r="M37" s="104">
        <v>2</v>
      </c>
      <c r="N37" s="104">
        <v>2</v>
      </c>
      <c r="O37" s="104">
        <v>0</v>
      </c>
      <c r="P37" s="104">
        <v>0</v>
      </c>
      <c r="Q37" s="104">
        <v>0</v>
      </c>
      <c r="R37" s="29"/>
    </row>
    <row r="38" spans="1:18">
      <c r="A38" s="103"/>
      <c r="B38" s="103" t="s">
        <v>427</v>
      </c>
      <c r="C38" s="103" t="s">
        <v>292</v>
      </c>
      <c r="D38" s="104">
        <v>0</v>
      </c>
      <c r="E38" s="104">
        <v>0</v>
      </c>
      <c r="F38" s="104">
        <v>0</v>
      </c>
      <c r="G38" s="104">
        <v>0</v>
      </c>
      <c r="H38" s="104">
        <v>0</v>
      </c>
      <c r="I38" s="105">
        <v>0</v>
      </c>
      <c r="J38" s="103"/>
      <c r="K38" s="103" t="s">
        <v>129</v>
      </c>
      <c r="L38" s="106" t="s">
        <v>272</v>
      </c>
      <c r="M38" s="104">
        <v>3.5</v>
      </c>
      <c r="N38" s="104">
        <v>3.5</v>
      </c>
      <c r="O38" s="104">
        <v>0</v>
      </c>
      <c r="P38" s="104">
        <v>0</v>
      </c>
      <c r="Q38" s="104">
        <v>0</v>
      </c>
      <c r="R38" s="29"/>
    </row>
    <row r="39" spans="1:18">
      <c r="A39" s="103" t="s">
        <v>503</v>
      </c>
      <c r="B39" s="103"/>
      <c r="C39" s="103" t="s">
        <v>297</v>
      </c>
      <c r="D39" s="104">
        <v>9836.4264190000013</v>
      </c>
      <c r="E39" s="104">
        <v>9696.4264190000013</v>
      </c>
      <c r="F39" s="104">
        <v>140</v>
      </c>
      <c r="G39" s="104">
        <v>0</v>
      </c>
      <c r="H39" s="104">
        <v>0</v>
      </c>
      <c r="I39" s="105">
        <v>0</v>
      </c>
      <c r="J39" s="103"/>
      <c r="K39" s="103" t="s">
        <v>130</v>
      </c>
      <c r="L39" s="106" t="s">
        <v>298</v>
      </c>
      <c r="M39" s="104">
        <v>145.7672</v>
      </c>
      <c r="N39" s="104">
        <v>0</v>
      </c>
      <c r="O39" s="104">
        <v>145.7672</v>
      </c>
      <c r="P39" s="104">
        <v>0</v>
      </c>
      <c r="Q39" s="104">
        <v>0</v>
      </c>
      <c r="R39" s="29"/>
    </row>
    <row r="40" spans="1:18">
      <c r="A40" s="103"/>
      <c r="B40" s="103" t="s">
        <v>418</v>
      </c>
      <c r="C40" s="103" t="s">
        <v>98</v>
      </c>
      <c r="D40" s="104">
        <v>9213.5756150000016</v>
      </c>
      <c r="E40" s="104">
        <v>9213.5756150000016</v>
      </c>
      <c r="F40" s="104">
        <v>0</v>
      </c>
      <c r="G40" s="104">
        <v>0</v>
      </c>
      <c r="H40" s="104">
        <v>0</v>
      </c>
      <c r="I40" s="105">
        <v>0</v>
      </c>
      <c r="J40" s="103"/>
      <c r="K40" s="103" t="s">
        <v>136</v>
      </c>
      <c r="L40" s="106" t="s">
        <v>299</v>
      </c>
      <c r="M40" s="104">
        <v>16</v>
      </c>
      <c r="N40" s="104">
        <v>8</v>
      </c>
      <c r="O40" s="104">
        <v>8</v>
      </c>
      <c r="P40" s="104">
        <v>0</v>
      </c>
      <c r="Q40" s="104">
        <v>0</v>
      </c>
      <c r="R40" s="29"/>
    </row>
    <row r="41" spans="1:18">
      <c r="A41" s="103"/>
      <c r="B41" s="103" t="s">
        <v>419</v>
      </c>
      <c r="C41" s="103" t="s">
        <v>99</v>
      </c>
      <c r="D41" s="104">
        <v>622.85080399999981</v>
      </c>
      <c r="E41" s="104">
        <v>482.85080399999981</v>
      </c>
      <c r="F41" s="104">
        <v>140</v>
      </c>
      <c r="G41" s="104">
        <v>0</v>
      </c>
      <c r="H41" s="104">
        <v>0</v>
      </c>
      <c r="I41" s="105">
        <v>0</v>
      </c>
      <c r="J41" s="103"/>
      <c r="K41" s="103" t="s">
        <v>137</v>
      </c>
      <c r="L41" s="106" t="s">
        <v>300</v>
      </c>
      <c r="M41" s="104">
        <v>0</v>
      </c>
      <c r="N41" s="104">
        <v>0</v>
      </c>
      <c r="O41" s="104">
        <v>0</v>
      </c>
      <c r="P41" s="104">
        <v>0</v>
      </c>
      <c r="Q41" s="104">
        <v>0</v>
      </c>
      <c r="R41" s="29"/>
    </row>
    <row r="42" spans="1:18">
      <c r="A42" s="103"/>
      <c r="B42" s="103" t="s">
        <v>427</v>
      </c>
      <c r="C42" s="103" t="s">
        <v>301</v>
      </c>
      <c r="D42" s="104">
        <v>0</v>
      </c>
      <c r="E42" s="104">
        <v>0</v>
      </c>
      <c r="F42" s="104">
        <v>0</v>
      </c>
      <c r="G42" s="104">
        <v>0</v>
      </c>
      <c r="H42" s="104">
        <v>0</v>
      </c>
      <c r="I42" s="105">
        <v>0</v>
      </c>
      <c r="J42" s="103"/>
      <c r="K42" s="103" t="s">
        <v>138</v>
      </c>
      <c r="L42" s="106" t="s">
        <v>302</v>
      </c>
      <c r="M42" s="104">
        <v>99.2</v>
      </c>
      <c r="N42" s="104">
        <v>79.2</v>
      </c>
      <c r="O42" s="104">
        <v>20</v>
      </c>
      <c r="P42" s="104">
        <v>0</v>
      </c>
      <c r="Q42" s="104">
        <v>0</v>
      </c>
      <c r="R42" s="29"/>
    </row>
    <row r="43" spans="1:18">
      <c r="A43" s="103" t="s">
        <v>504</v>
      </c>
      <c r="B43" s="103"/>
      <c r="C43" s="103" t="s">
        <v>303</v>
      </c>
      <c r="D43" s="104">
        <v>247.38</v>
      </c>
      <c r="E43" s="104">
        <v>247.38</v>
      </c>
      <c r="F43" s="104">
        <v>0</v>
      </c>
      <c r="G43" s="104">
        <v>0</v>
      </c>
      <c r="H43" s="104">
        <v>0</v>
      </c>
      <c r="I43" s="105">
        <v>0</v>
      </c>
      <c r="J43" s="103"/>
      <c r="K43" s="103" t="s">
        <v>139</v>
      </c>
      <c r="L43" s="106" t="s">
        <v>270</v>
      </c>
      <c r="M43" s="104">
        <v>4</v>
      </c>
      <c r="N43" s="104">
        <v>4</v>
      </c>
      <c r="O43" s="104">
        <v>0</v>
      </c>
      <c r="P43" s="104">
        <v>0</v>
      </c>
      <c r="Q43" s="104">
        <v>0</v>
      </c>
      <c r="R43" s="29"/>
    </row>
    <row r="44" spans="1:18">
      <c r="A44" s="103"/>
      <c r="B44" s="103" t="s">
        <v>418</v>
      </c>
      <c r="C44" s="103" t="s">
        <v>304</v>
      </c>
      <c r="D44" s="104">
        <v>65.38</v>
      </c>
      <c r="E44" s="104">
        <v>65.38</v>
      </c>
      <c r="F44" s="104">
        <v>0</v>
      </c>
      <c r="G44" s="104">
        <v>0</v>
      </c>
      <c r="H44" s="104">
        <v>0</v>
      </c>
      <c r="I44" s="105">
        <v>0</v>
      </c>
      <c r="J44" s="103"/>
      <c r="K44" s="103" t="s">
        <v>140</v>
      </c>
      <c r="L44" s="106" t="s">
        <v>305</v>
      </c>
      <c r="M44" s="104">
        <v>74.293420999999995</v>
      </c>
      <c r="N44" s="104">
        <v>74.293420999999995</v>
      </c>
      <c r="O44" s="104">
        <v>0</v>
      </c>
      <c r="P44" s="104">
        <v>0</v>
      </c>
      <c r="Q44" s="104">
        <v>0</v>
      </c>
      <c r="R44" s="29"/>
    </row>
    <row r="45" spans="1:18">
      <c r="A45" s="103"/>
      <c r="B45" s="103" t="s">
        <v>419</v>
      </c>
      <c r="C45" s="103" t="s">
        <v>306</v>
      </c>
      <c r="D45" s="104">
        <v>182</v>
      </c>
      <c r="E45" s="104">
        <v>182</v>
      </c>
      <c r="F45" s="104">
        <v>0</v>
      </c>
      <c r="G45" s="104">
        <v>0</v>
      </c>
      <c r="H45" s="104">
        <v>0</v>
      </c>
      <c r="I45" s="105">
        <v>0</v>
      </c>
      <c r="J45" s="103"/>
      <c r="K45" s="103" t="s">
        <v>505</v>
      </c>
      <c r="L45" s="106" t="s">
        <v>307</v>
      </c>
      <c r="M45" s="104">
        <v>178.02051</v>
      </c>
      <c r="N45" s="104">
        <v>178.02051</v>
      </c>
      <c r="O45" s="104">
        <v>0</v>
      </c>
      <c r="P45" s="104">
        <v>0</v>
      </c>
      <c r="Q45" s="104">
        <v>0</v>
      </c>
      <c r="R45" s="29"/>
    </row>
    <row r="46" spans="1:18">
      <c r="A46" s="103" t="s">
        <v>506</v>
      </c>
      <c r="B46" s="103"/>
      <c r="C46" s="103" t="s">
        <v>308</v>
      </c>
      <c r="D46" s="104">
        <v>0</v>
      </c>
      <c r="E46" s="104">
        <v>0</v>
      </c>
      <c r="F46" s="104">
        <v>0</v>
      </c>
      <c r="G46" s="104">
        <v>0</v>
      </c>
      <c r="H46" s="104">
        <v>0</v>
      </c>
      <c r="I46" s="105">
        <v>0</v>
      </c>
      <c r="J46" s="103"/>
      <c r="K46" s="103" t="s">
        <v>507</v>
      </c>
      <c r="L46" s="106" t="s">
        <v>275</v>
      </c>
      <c r="M46" s="104">
        <v>16.5</v>
      </c>
      <c r="N46" s="104">
        <v>16.5</v>
      </c>
      <c r="O46" s="104">
        <v>0</v>
      </c>
      <c r="P46" s="104">
        <v>0</v>
      </c>
      <c r="Q46" s="104">
        <v>0</v>
      </c>
      <c r="R46" s="29"/>
    </row>
    <row r="47" spans="1:18">
      <c r="A47" s="103"/>
      <c r="B47" s="103" t="s">
        <v>418</v>
      </c>
      <c r="C47" s="103" t="s">
        <v>309</v>
      </c>
      <c r="D47" s="104">
        <v>0</v>
      </c>
      <c r="E47" s="104">
        <v>0</v>
      </c>
      <c r="F47" s="104">
        <v>0</v>
      </c>
      <c r="G47" s="104">
        <v>0</v>
      </c>
      <c r="H47" s="104">
        <v>0</v>
      </c>
      <c r="I47" s="105">
        <v>0</v>
      </c>
      <c r="J47" s="103"/>
      <c r="K47" s="103" t="s">
        <v>508</v>
      </c>
      <c r="L47" s="106" t="s">
        <v>310</v>
      </c>
      <c r="M47" s="104">
        <v>45.82</v>
      </c>
      <c r="N47" s="104">
        <v>41.82</v>
      </c>
      <c r="O47" s="104">
        <v>4</v>
      </c>
      <c r="P47" s="104">
        <v>0</v>
      </c>
      <c r="Q47" s="104">
        <v>0</v>
      </c>
      <c r="R47" s="29"/>
    </row>
    <row r="48" spans="1:18">
      <c r="A48" s="103"/>
      <c r="B48" s="103" t="s">
        <v>419</v>
      </c>
      <c r="C48" s="103" t="s">
        <v>311</v>
      </c>
      <c r="D48" s="104">
        <v>0</v>
      </c>
      <c r="E48" s="104">
        <v>0</v>
      </c>
      <c r="F48" s="104">
        <v>0</v>
      </c>
      <c r="G48" s="104">
        <v>0</v>
      </c>
      <c r="H48" s="104">
        <v>0</v>
      </c>
      <c r="I48" s="105">
        <v>0</v>
      </c>
      <c r="J48" s="103"/>
      <c r="K48" s="103" t="s">
        <v>509</v>
      </c>
      <c r="L48" s="106" t="s">
        <v>312</v>
      </c>
      <c r="M48" s="104">
        <v>0</v>
      </c>
      <c r="N48" s="104">
        <v>0</v>
      </c>
      <c r="O48" s="104">
        <v>0</v>
      </c>
      <c r="P48" s="104">
        <v>0</v>
      </c>
      <c r="Q48" s="104">
        <v>0</v>
      </c>
      <c r="R48" s="29"/>
    </row>
    <row r="49" spans="1:18">
      <c r="A49" s="103"/>
      <c r="B49" s="103" t="s">
        <v>427</v>
      </c>
      <c r="C49" s="103" t="s">
        <v>313</v>
      </c>
      <c r="D49" s="104">
        <v>0</v>
      </c>
      <c r="E49" s="104">
        <v>0</v>
      </c>
      <c r="F49" s="104">
        <v>0</v>
      </c>
      <c r="G49" s="104">
        <v>0</v>
      </c>
      <c r="H49" s="104">
        <v>0</v>
      </c>
      <c r="I49" s="105">
        <v>0</v>
      </c>
      <c r="J49" s="103"/>
      <c r="K49" s="103" t="s">
        <v>427</v>
      </c>
      <c r="L49" s="106" t="s">
        <v>277</v>
      </c>
      <c r="M49" s="104">
        <v>35.72</v>
      </c>
      <c r="N49" s="104">
        <v>35.72</v>
      </c>
      <c r="O49" s="104">
        <v>0</v>
      </c>
      <c r="P49" s="104">
        <v>0</v>
      </c>
      <c r="Q49" s="104">
        <v>0</v>
      </c>
      <c r="R49" s="29"/>
    </row>
    <row r="50" spans="1:18">
      <c r="A50" s="103" t="s">
        <v>510</v>
      </c>
      <c r="B50" s="103"/>
      <c r="C50" s="103" t="s">
        <v>314</v>
      </c>
      <c r="D50" s="104">
        <v>0</v>
      </c>
      <c r="E50" s="104">
        <v>0</v>
      </c>
      <c r="F50" s="104">
        <v>0</v>
      </c>
      <c r="G50" s="104">
        <v>0</v>
      </c>
      <c r="H50" s="104">
        <v>0</v>
      </c>
      <c r="I50" s="105">
        <v>0</v>
      </c>
      <c r="J50" s="103" t="s">
        <v>511</v>
      </c>
      <c r="K50" s="103"/>
      <c r="L50" s="106" t="s">
        <v>100</v>
      </c>
      <c r="M50" s="104">
        <v>1161.767092</v>
      </c>
      <c r="N50" s="104">
        <v>791.75609199999997</v>
      </c>
      <c r="O50" s="104">
        <v>370.01100000000002</v>
      </c>
      <c r="P50" s="104">
        <v>0</v>
      </c>
      <c r="Q50" s="104">
        <v>0</v>
      </c>
      <c r="R50" s="29"/>
    </row>
    <row r="51" spans="1:18">
      <c r="A51" s="103"/>
      <c r="B51" s="103" t="s">
        <v>418</v>
      </c>
      <c r="C51" s="103" t="s">
        <v>315</v>
      </c>
      <c r="D51" s="104">
        <v>0</v>
      </c>
      <c r="E51" s="104">
        <v>0</v>
      </c>
      <c r="F51" s="104">
        <v>0</v>
      </c>
      <c r="G51" s="104">
        <v>0</v>
      </c>
      <c r="H51" s="104">
        <v>0</v>
      </c>
      <c r="I51" s="105">
        <v>0</v>
      </c>
      <c r="J51" s="103"/>
      <c r="K51" s="103" t="s">
        <v>418</v>
      </c>
      <c r="L51" s="106" t="s">
        <v>316</v>
      </c>
      <c r="M51" s="104">
        <v>51.459200000000003</v>
      </c>
      <c r="N51" s="104">
        <v>51.459200000000003</v>
      </c>
      <c r="O51" s="104">
        <v>0</v>
      </c>
      <c r="P51" s="104">
        <v>0</v>
      </c>
      <c r="Q51" s="104">
        <v>0</v>
      </c>
      <c r="R51" s="29"/>
    </row>
    <row r="52" spans="1:18">
      <c r="A52" s="103"/>
      <c r="B52" s="103" t="s">
        <v>419</v>
      </c>
      <c r="C52" s="103" t="s">
        <v>317</v>
      </c>
      <c r="D52" s="104">
        <v>0</v>
      </c>
      <c r="E52" s="104">
        <v>0</v>
      </c>
      <c r="F52" s="104">
        <v>0</v>
      </c>
      <c r="G52" s="104">
        <v>0</v>
      </c>
      <c r="H52" s="104">
        <v>0</v>
      </c>
      <c r="I52" s="105">
        <v>0</v>
      </c>
      <c r="J52" s="103"/>
      <c r="K52" s="103" t="s">
        <v>419</v>
      </c>
      <c r="L52" s="106" t="s">
        <v>318</v>
      </c>
      <c r="M52" s="104">
        <v>730.29159200000004</v>
      </c>
      <c r="N52" s="104">
        <v>730.29159200000004</v>
      </c>
      <c r="O52" s="104">
        <v>0</v>
      </c>
      <c r="P52" s="104">
        <v>0</v>
      </c>
      <c r="Q52" s="104">
        <v>0</v>
      </c>
      <c r="R52" s="29"/>
    </row>
    <row r="53" spans="1:18">
      <c r="A53" s="103" t="s">
        <v>512</v>
      </c>
      <c r="B53" s="103"/>
      <c r="C53" s="103" t="s">
        <v>100</v>
      </c>
      <c r="D53" s="104">
        <v>1161.767092</v>
      </c>
      <c r="E53" s="104">
        <v>791.75609199999997</v>
      </c>
      <c r="F53" s="104">
        <v>370.01100000000002</v>
      </c>
      <c r="G53" s="104">
        <v>0</v>
      </c>
      <c r="H53" s="104">
        <v>0</v>
      </c>
      <c r="I53" s="105">
        <v>0</v>
      </c>
      <c r="J53" s="103"/>
      <c r="K53" s="103" t="s">
        <v>420</v>
      </c>
      <c r="L53" s="106" t="s">
        <v>319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29"/>
    </row>
    <row r="54" spans="1:18">
      <c r="A54" s="103"/>
      <c r="B54" s="103" t="s">
        <v>418</v>
      </c>
      <c r="C54" s="103" t="s">
        <v>320</v>
      </c>
      <c r="D54" s="104">
        <v>380.0163</v>
      </c>
      <c r="E54" s="104">
        <v>10.005299999999998</v>
      </c>
      <c r="F54" s="104">
        <v>370.01100000000002</v>
      </c>
      <c r="G54" s="104">
        <v>0</v>
      </c>
      <c r="H54" s="104">
        <v>0</v>
      </c>
      <c r="I54" s="105">
        <v>0</v>
      </c>
      <c r="J54" s="103"/>
      <c r="K54" s="103" t="s">
        <v>421</v>
      </c>
      <c r="L54" s="106" t="s">
        <v>321</v>
      </c>
      <c r="M54" s="104">
        <v>0</v>
      </c>
      <c r="N54" s="104">
        <v>0</v>
      </c>
      <c r="O54" s="104">
        <v>0</v>
      </c>
      <c r="P54" s="104">
        <v>0</v>
      </c>
      <c r="Q54" s="104">
        <v>0</v>
      </c>
      <c r="R54" s="29"/>
    </row>
    <row r="55" spans="1:18">
      <c r="A55" s="103"/>
      <c r="B55" s="103" t="s">
        <v>419</v>
      </c>
      <c r="C55" s="103" t="s">
        <v>322</v>
      </c>
      <c r="D55" s="104">
        <v>0</v>
      </c>
      <c r="E55" s="104">
        <v>0</v>
      </c>
      <c r="F55" s="104">
        <v>0</v>
      </c>
      <c r="G55" s="104">
        <v>0</v>
      </c>
      <c r="H55" s="104">
        <v>0</v>
      </c>
      <c r="I55" s="105">
        <v>0</v>
      </c>
      <c r="J55" s="103"/>
      <c r="K55" s="103" t="s">
        <v>423</v>
      </c>
      <c r="L55" s="106" t="s">
        <v>323</v>
      </c>
      <c r="M55" s="104">
        <v>21.381299999999996</v>
      </c>
      <c r="N55" s="104">
        <v>10.005299999999998</v>
      </c>
      <c r="O55" s="104">
        <v>11.375999999999999</v>
      </c>
      <c r="P55" s="104">
        <v>0</v>
      </c>
      <c r="Q55" s="104">
        <v>0</v>
      </c>
      <c r="R55" s="29"/>
    </row>
    <row r="56" spans="1:18">
      <c r="A56" s="103"/>
      <c r="B56" s="103" t="s">
        <v>420</v>
      </c>
      <c r="C56" s="103" t="s">
        <v>324</v>
      </c>
      <c r="D56" s="104">
        <v>0</v>
      </c>
      <c r="E56" s="104">
        <v>0</v>
      </c>
      <c r="F56" s="104">
        <v>0</v>
      </c>
      <c r="G56" s="104">
        <v>0</v>
      </c>
      <c r="H56" s="104">
        <v>0</v>
      </c>
      <c r="I56" s="105">
        <v>0</v>
      </c>
      <c r="J56" s="103"/>
      <c r="K56" s="103" t="s">
        <v>424</v>
      </c>
      <c r="L56" s="106" t="s">
        <v>325</v>
      </c>
      <c r="M56" s="104">
        <v>0</v>
      </c>
      <c r="N56" s="104">
        <v>0</v>
      </c>
      <c r="O56" s="104">
        <v>0</v>
      </c>
      <c r="P56" s="104">
        <v>0</v>
      </c>
      <c r="Q56" s="104">
        <v>0</v>
      </c>
      <c r="R56" s="29"/>
    </row>
    <row r="57" spans="1:18">
      <c r="A57" s="103"/>
      <c r="B57" s="103" t="s">
        <v>423</v>
      </c>
      <c r="C57" s="103" t="s">
        <v>326</v>
      </c>
      <c r="D57" s="104">
        <v>781.75079200000005</v>
      </c>
      <c r="E57" s="104">
        <v>781.75079200000005</v>
      </c>
      <c r="F57" s="104">
        <v>0</v>
      </c>
      <c r="G57" s="104">
        <v>0</v>
      </c>
      <c r="H57" s="104">
        <v>0</v>
      </c>
      <c r="I57" s="105">
        <v>0</v>
      </c>
      <c r="J57" s="103"/>
      <c r="K57" s="103" t="s">
        <v>425</v>
      </c>
      <c r="L57" s="106" t="s">
        <v>327</v>
      </c>
      <c r="M57" s="104">
        <v>95</v>
      </c>
      <c r="N57" s="104">
        <v>0</v>
      </c>
      <c r="O57" s="104">
        <v>95</v>
      </c>
      <c r="P57" s="104">
        <v>0</v>
      </c>
      <c r="Q57" s="104">
        <v>0</v>
      </c>
      <c r="R57" s="29"/>
    </row>
    <row r="58" spans="1:18">
      <c r="A58" s="103"/>
      <c r="B58" s="103" t="s">
        <v>427</v>
      </c>
      <c r="C58" s="103" t="s">
        <v>328</v>
      </c>
      <c r="D58" s="104">
        <v>0</v>
      </c>
      <c r="E58" s="104">
        <v>0</v>
      </c>
      <c r="F58" s="104">
        <v>0</v>
      </c>
      <c r="G58" s="104">
        <v>0</v>
      </c>
      <c r="H58" s="104">
        <v>0</v>
      </c>
      <c r="I58" s="105">
        <v>0</v>
      </c>
      <c r="J58" s="103"/>
      <c r="K58" s="103" t="s">
        <v>426</v>
      </c>
      <c r="L58" s="106" t="s">
        <v>322</v>
      </c>
      <c r="M58" s="104">
        <v>0</v>
      </c>
      <c r="N58" s="104">
        <v>0</v>
      </c>
      <c r="O58" s="104">
        <v>0</v>
      </c>
      <c r="P58" s="104">
        <v>0</v>
      </c>
      <c r="Q58" s="104">
        <v>0</v>
      </c>
      <c r="R58" s="29"/>
    </row>
    <row r="59" spans="1:18">
      <c r="A59" s="103" t="s">
        <v>513</v>
      </c>
      <c r="B59" s="103"/>
      <c r="C59" s="103" t="s">
        <v>329</v>
      </c>
      <c r="D59" s="104">
        <v>0</v>
      </c>
      <c r="E59" s="104">
        <v>0</v>
      </c>
      <c r="F59" s="104">
        <v>0</v>
      </c>
      <c r="G59" s="104">
        <v>0</v>
      </c>
      <c r="H59" s="104">
        <v>0</v>
      </c>
      <c r="I59" s="105">
        <v>0</v>
      </c>
      <c r="J59" s="103"/>
      <c r="K59" s="103" t="s">
        <v>499</v>
      </c>
      <c r="L59" s="106" t="s">
        <v>330</v>
      </c>
      <c r="M59" s="104">
        <v>263.63499999999999</v>
      </c>
      <c r="N59" s="104">
        <v>0</v>
      </c>
      <c r="O59" s="104">
        <v>263.63499999999999</v>
      </c>
      <c r="P59" s="104">
        <v>0</v>
      </c>
      <c r="Q59" s="104">
        <v>0</v>
      </c>
      <c r="R59" s="29"/>
    </row>
    <row r="60" spans="1:18">
      <c r="A60" s="103"/>
      <c r="B60" s="103" t="s">
        <v>419</v>
      </c>
      <c r="C60" s="103" t="s">
        <v>331</v>
      </c>
      <c r="D60" s="104">
        <v>0</v>
      </c>
      <c r="E60" s="104">
        <v>0</v>
      </c>
      <c r="F60" s="104">
        <v>0</v>
      </c>
      <c r="G60" s="104">
        <v>0</v>
      </c>
      <c r="H60" s="104">
        <v>0</v>
      </c>
      <c r="I60" s="105">
        <v>0</v>
      </c>
      <c r="J60" s="103"/>
      <c r="K60" s="103" t="s">
        <v>122</v>
      </c>
      <c r="L60" s="106" t="s">
        <v>324</v>
      </c>
      <c r="M60" s="104">
        <v>0</v>
      </c>
      <c r="N60" s="104">
        <v>0</v>
      </c>
      <c r="O60" s="104">
        <v>0</v>
      </c>
      <c r="P60" s="104">
        <v>0</v>
      </c>
      <c r="Q60" s="104">
        <v>0</v>
      </c>
      <c r="R60" s="29"/>
    </row>
    <row r="61" spans="1:18">
      <c r="A61" s="103"/>
      <c r="B61" s="103" t="s">
        <v>420</v>
      </c>
      <c r="C61" s="103" t="s">
        <v>332</v>
      </c>
      <c r="D61" s="104">
        <v>0</v>
      </c>
      <c r="E61" s="104">
        <v>0</v>
      </c>
      <c r="F61" s="104">
        <v>0</v>
      </c>
      <c r="G61" s="104">
        <v>0</v>
      </c>
      <c r="H61" s="104">
        <v>0</v>
      </c>
      <c r="I61" s="105">
        <v>0</v>
      </c>
      <c r="J61" s="103"/>
      <c r="K61" s="103" t="s">
        <v>427</v>
      </c>
      <c r="L61" s="106" t="s">
        <v>333</v>
      </c>
      <c r="M61" s="104">
        <v>0</v>
      </c>
      <c r="N61" s="104">
        <v>0</v>
      </c>
      <c r="O61" s="104">
        <v>0</v>
      </c>
      <c r="P61" s="104">
        <v>0</v>
      </c>
      <c r="Q61" s="104">
        <v>0</v>
      </c>
      <c r="R61" s="29"/>
    </row>
    <row r="62" spans="1:18">
      <c r="A62" s="103" t="s">
        <v>514</v>
      </c>
      <c r="B62" s="103"/>
      <c r="C62" s="103" t="s">
        <v>334</v>
      </c>
      <c r="D62" s="104">
        <v>2</v>
      </c>
      <c r="E62" s="104">
        <v>0</v>
      </c>
      <c r="F62" s="104">
        <v>2</v>
      </c>
      <c r="G62" s="104">
        <v>0</v>
      </c>
      <c r="H62" s="104">
        <v>0</v>
      </c>
      <c r="I62" s="105">
        <v>0</v>
      </c>
      <c r="J62" s="103" t="s">
        <v>417</v>
      </c>
      <c r="K62" s="103"/>
      <c r="L62" s="106" t="s">
        <v>334</v>
      </c>
      <c r="M62" s="104">
        <v>2</v>
      </c>
      <c r="N62" s="104">
        <v>0</v>
      </c>
      <c r="O62" s="104">
        <v>2</v>
      </c>
      <c r="P62" s="104">
        <v>0</v>
      </c>
      <c r="Q62" s="104">
        <v>0</v>
      </c>
      <c r="R62" s="29"/>
    </row>
    <row r="63" spans="1:18">
      <c r="A63" s="103"/>
      <c r="B63" s="103" t="s">
        <v>418</v>
      </c>
      <c r="C63" s="103" t="s">
        <v>335</v>
      </c>
      <c r="D63" s="104">
        <v>0</v>
      </c>
      <c r="E63" s="104">
        <v>0</v>
      </c>
      <c r="F63" s="104">
        <v>0</v>
      </c>
      <c r="G63" s="104">
        <v>0</v>
      </c>
      <c r="H63" s="104">
        <v>0</v>
      </c>
      <c r="I63" s="105">
        <v>0</v>
      </c>
      <c r="J63" s="103"/>
      <c r="K63" s="103" t="s">
        <v>418</v>
      </c>
      <c r="L63" s="106" t="s">
        <v>335</v>
      </c>
      <c r="M63" s="104">
        <v>0</v>
      </c>
      <c r="N63" s="104">
        <v>0</v>
      </c>
      <c r="O63" s="104">
        <v>0</v>
      </c>
      <c r="P63" s="104">
        <v>0</v>
      </c>
      <c r="Q63" s="104">
        <v>0</v>
      </c>
      <c r="R63" s="29"/>
    </row>
    <row r="64" spans="1:18">
      <c r="A64" s="103"/>
      <c r="B64" s="103" t="s">
        <v>419</v>
      </c>
      <c r="C64" s="103" t="s">
        <v>336</v>
      </c>
      <c r="D64" s="104">
        <v>2</v>
      </c>
      <c r="E64" s="104">
        <v>0</v>
      </c>
      <c r="F64" s="104">
        <v>2</v>
      </c>
      <c r="G64" s="104">
        <v>0</v>
      </c>
      <c r="H64" s="104">
        <v>0</v>
      </c>
      <c r="I64" s="105">
        <v>0</v>
      </c>
      <c r="J64" s="103"/>
      <c r="K64" s="103" t="s">
        <v>419</v>
      </c>
      <c r="L64" s="106" t="s">
        <v>336</v>
      </c>
      <c r="M64" s="104">
        <v>2</v>
      </c>
      <c r="N64" s="104">
        <v>0</v>
      </c>
      <c r="O64" s="104">
        <v>2</v>
      </c>
      <c r="P64" s="104">
        <v>0</v>
      </c>
      <c r="Q64" s="104">
        <v>0</v>
      </c>
      <c r="R64" s="29"/>
    </row>
    <row r="65" spans="1:18">
      <c r="A65" s="103"/>
      <c r="B65" s="103" t="s">
        <v>420</v>
      </c>
      <c r="C65" s="103" t="s">
        <v>337</v>
      </c>
      <c r="D65" s="104">
        <v>0</v>
      </c>
      <c r="E65" s="104">
        <v>0</v>
      </c>
      <c r="F65" s="104">
        <v>0</v>
      </c>
      <c r="G65" s="104">
        <v>0</v>
      </c>
      <c r="H65" s="104">
        <v>0</v>
      </c>
      <c r="I65" s="105">
        <v>0</v>
      </c>
      <c r="J65" s="103"/>
      <c r="K65" s="103" t="s">
        <v>420</v>
      </c>
      <c r="L65" s="106" t="s">
        <v>337</v>
      </c>
      <c r="M65" s="104">
        <v>0</v>
      </c>
      <c r="N65" s="104">
        <v>0</v>
      </c>
      <c r="O65" s="104">
        <v>0</v>
      </c>
      <c r="P65" s="104">
        <v>0</v>
      </c>
      <c r="Q65" s="104">
        <v>0</v>
      </c>
      <c r="R65" s="29"/>
    </row>
    <row r="66" spans="1:18">
      <c r="A66" s="103"/>
      <c r="B66" s="103" t="s">
        <v>421</v>
      </c>
      <c r="C66" s="103" t="s">
        <v>338</v>
      </c>
      <c r="D66" s="104">
        <v>0</v>
      </c>
      <c r="E66" s="104">
        <v>0</v>
      </c>
      <c r="F66" s="104">
        <v>0</v>
      </c>
      <c r="G66" s="104">
        <v>0</v>
      </c>
      <c r="H66" s="104">
        <v>0</v>
      </c>
      <c r="I66" s="105">
        <v>0</v>
      </c>
      <c r="J66" s="103"/>
      <c r="K66" s="103" t="s">
        <v>421</v>
      </c>
      <c r="L66" s="106" t="s">
        <v>338</v>
      </c>
      <c r="M66" s="104">
        <v>0</v>
      </c>
      <c r="N66" s="104">
        <v>0</v>
      </c>
      <c r="O66" s="104">
        <v>0</v>
      </c>
      <c r="P66" s="104">
        <v>0</v>
      </c>
      <c r="Q66" s="104">
        <v>0</v>
      </c>
      <c r="R66" s="29"/>
    </row>
    <row r="67" spans="1:18">
      <c r="A67" s="103" t="s">
        <v>515</v>
      </c>
      <c r="B67" s="103"/>
      <c r="C67" s="103" t="s">
        <v>339</v>
      </c>
      <c r="D67" s="104">
        <v>0</v>
      </c>
      <c r="E67" s="104">
        <v>0</v>
      </c>
      <c r="F67" s="104">
        <v>0</v>
      </c>
      <c r="G67" s="104">
        <v>0</v>
      </c>
      <c r="H67" s="104">
        <v>0</v>
      </c>
      <c r="I67" s="105">
        <v>0</v>
      </c>
      <c r="J67" s="103" t="s">
        <v>422</v>
      </c>
      <c r="K67" s="103"/>
      <c r="L67" s="106" t="s">
        <v>340</v>
      </c>
      <c r="M67" s="104">
        <v>182</v>
      </c>
      <c r="N67" s="104">
        <v>182</v>
      </c>
      <c r="O67" s="104">
        <v>0</v>
      </c>
      <c r="P67" s="104">
        <v>0</v>
      </c>
      <c r="Q67" s="104">
        <v>0</v>
      </c>
      <c r="R67" s="29"/>
    </row>
    <row r="68" spans="1:18">
      <c r="A68" s="103"/>
      <c r="B68" s="103" t="s">
        <v>418</v>
      </c>
      <c r="C68" s="103" t="s">
        <v>341</v>
      </c>
      <c r="D68" s="104">
        <v>0</v>
      </c>
      <c r="E68" s="104">
        <v>0</v>
      </c>
      <c r="F68" s="104">
        <v>0</v>
      </c>
      <c r="G68" s="104">
        <v>0</v>
      </c>
      <c r="H68" s="104">
        <v>0</v>
      </c>
      <c r="I68" s="105">
        <v>0</v>
      </c>
      <c r="J68" s="103"/>
      <c r="K68" s="103" t="s">
        <v>418</v>
      </c>
      <c r="L68" s="106" t="s">
        <v>342</v>
      </c>
      <c r="M68" s="104">
        <v>182</v>
      </c>
      <c r="N68" s="104">
        <v>182</v>
      </c>
      <c r="O68" s="104">
        <v>0</v>
      </c>
      <c r="P68" s="104">
        <v>0</v>
      </c>
      <c r="Q68" s="104">
        <v>0</v>
      </c>
      <c r="R68" s="29"/>
    </row>
    <row r="69" spans="1:18">
      <c r="A69" s="103"/>
      <c r="B69" s="103" t="s">
        <v>419</v>
      </c>
      <c r="C69" s="103" t="s">
        <v>343</v>
      </c>
      <c r="D69" s="104">
        <v>0</v>
      </c>
      <c r="E69" s="104">
        <v>0</v>
      </c>
      <c r="F69" s="104">
        <v>0</v>
      </c>
      <c r="G69" s="104">
        <v>0</v>
      </c>
      <c r="H69" s="104">
        <v>0</v>
      </c>
      <c r="I69" s="105">
        <v>0</v>
      </c>
      <c r="J69" s="103"/>
      <c r="K69" s="103" t="s">
        <v>419</v>
      </c>
      <c r="L69" s="106" t="s">
        <v>344</v>
      </c>
      <c r="M69" s="104">
        <v>0</v>
      </c>
      <c r="N69" s="104">
        <v>0</v>
      </c>
      <c r="O69" s="104">
        <v>0</v>
      </c>
      <c r="P69" s="104">
        <v>0</v>
      </c>
      <c r="Q69" s="104">
        <v>0</v>
      </c>
      <c r="R69" s="29"/>
    </row>
    <row r="70" spans="1:18">
      <c r="A70" s="103" t="s">
        <v>516</v>
      </c>
      <c r="B70" s="103"/>
      <c r="C70" s="103" t="s">
        <v>345</v>
      </c>
      <c r="D70" s="104">
        <v>0</v>
      </c>
      <c r="E70" s="104">
        <v>0</v>
      </c>
      <c r="F70" s="104">
        <v>0</v>
      </c>
      <c r="G70" s="104">
        <v>0</v>
      </c>
      <c r="H70" s="104">
        <v>0</v>
      </c>
      <c r="I70" s="105">
        <v>0</v>
      </c>
      <c r="J70" s="103"/>
      <c r="K70" s="103" t="s">
        <v>420</v>
      </c>
      <c r="L70" s="106" t="s">
        <v>346</v>
      </c>
      <c r="M70" s="104">
        <v>0</v>
      </c>
      <c r="N70" s="104">
        <v>0</v>
      </c>
      <c r="O70" s="104">
        <v>0</v>
      </c>
      <c r="P70" s="104">
        <v>0</v>
      </c>
      <c r="Q70" s="104">
        <v>0</v>
      </c>
      <c r="R70" s="29"/>
    </row>
    <row r="71" spans="1:18">
      <c r="A71" s="103"/>
      <c r="B71" s="103" t="s">
        <v>418</v>
      </c>
      <c r="C71" s="103" t="s">
        <v>347</v>
      </c>
      <c r="D71" s="104">
        <v>0</v>
      </c>
      <c r="E71" s="104">
        <v>0</v>
      </c>
      <c r="F71" s="104">
        <v>0</v>
      </c>
      <c r="G71" s="104">
        <v>0</v>
      </c>
      <c r="H71" s="104">
        <v>0</v>
      </c>
      <c r="I71" s="105">
        <v>0</v>
      </c>
      <c r="J71" s="103"/>
      <c r="K71" s="103" t="s">
        <v>423</v>
      </c>
      <c r="L71" s="106" t="s">
        <v>282</v>
      </c>
      <c r="M71" s="104">
        <v>0</v>
      </c>
      <c r="N71" s="104">
        <v>0</v>
      </c>
      <c r="O71" s="104">
        <v>0</v>
      </c>
      <c r="P71" s="104">
        <v>0</v>
      </c>
      <c r="Q71" s="104">
        <v>0</v>
      </c>
      <c r="R71" s="29"/>
    </row>
    <row r="72" spans="1:18">
      <c r="A72" s="103"/>
      <c r="B72" s="103" t="s">
        <v>419</v>
      </c>
      <c r="C72" s="103" t="s">
        <v>348</v>
      </c>
      <c r="D72" s="104">
        <v>0</v>
      </c>
      <c r="E72" s="104">
        <v>0</v>
      </c>
      <c r="F72" s="104">
        <v>0</v>
      </c>
      <c r="G72" s="104">
        <v>0</v>
      </c>
      <c r="H72" s="104">
        <v>0</v>
      </c>
      <c r="I72" s="105">
        <v>0</v>
      </c>
      <c r="J72" s="103"/>
      <c r="K72" s="103" t="s">
        <v>424</v>
      </c>
      <c r="L72" s="106" t="s">
        <v>290</v>
      </c>
      <c r="M72" s="104">
        <v>0</v>
      </c>
      <c r="N72" s="104">
        <v>0</v>
      </c>
      <c r="O72" s="104">
        <v>0</v>
      </c>
      <c r="P72" s="104">
        <v>0</v>
      </c>
      <c r="Q72" s="104">
        <v>0</v>
      </c>
      <c r="R72" s="29"/>
    </row>
    <row r="73" spans="1:18">
      <c r="A73" s="103"/>
      <c r="B73" s="103" t="s">
        <v>420</v>
      </c>
      <c r="C73" s="103" t="s">
        <v>349</v>
      </c>
      <c r="D73" s="104">
        <v>0</v>
      </c>
      <c r="E73" s="104">
        <v>0</v>
      </c>
      <c r="F73" s="104">
        <v>0</v>
      </c>
      <c r="G73" s="104">
        <v>0</v>
      </c>
      <c r="H73" s="104">
        <v>0</v>
      </c>
      <c r="I73" s="105">
        <v>0</v>
      </c>
      <c r="J73" s="103"/>
      <c r="K73" s="103" t="s">
        <v>425</v>
      </c>
      <c r="L73" s="106" t="s">
        <v>350</v>
      </c>
      <c r="M73" s="104">
        <v>0</v>
      </c>
      <c r="N73" s="104">
        <v>0</v>
      </c>
      <c r="O73" s="104">
        <v>0</v>
      </c>
      <c r="P73" s="104">
        <v>0</v>
      </c>
      <c r="Q73" s="104">
        <v>0</v>
      </c>
      <c r="R73" s="29"/>
    </row>
    <row r="74" spans="1:18">
      <c r="A74" s="103"/>
      <c r="B74" s="103" t="s">
        <v>421</v>
      </c>
      <c r="C74" s="103" t="s">
        <v>351</v>
      </c>
      <c r="D74" s="104">
        <v>0</v>
      </c>
      <c r="E74" s="104">
        <v>0</v>
      </c>
      <c r="F74" s="104">
        <v>0</v>
      </c>
      <c r="G74" s="104">
        <v>0</v>
      </c>
      <c r="H74" s="104">
        <v>0</v>
      </c>
      <c r="I74" s="105">
        <v>0</v>
      </c>
      <c r="J74" s="103"/>
      <c r="K74" s="103" t="s">
        <v>426</v>
      </c>
      <c r="L74" s="106" t="s">
        <v>352</v>
      </c>
      <c r="M74" s="104">
        <v>0</v>
      </c>
      <c r="N74" s="104">
        <v>0</v>
      </c>
      <c r="O74" s="104">
        <v>0</v>
      </c>
      <c r="P74" s="104">
        <v>0</v>
      </c>
      <c r="Q74" s="104">
        <v>0</v>
      </c>
      <c r="R74" s="29"/>
    </row>
    <row r="75" spans="1:18">
      <c r="A75" s="103"/>
      <c r="B75" s="103" t="s">
        <v>423</v>
      </c>
      <c r="C75" s="103" t="s">
        <v>517</v>
      </c>
      <c r="D75" s="104">
        <v>0</v>
      </c>
      <c r="E75" s="104">
        <v>0</v>
      </c>
      <c r="F75" s="104">
        <v>0</v>
      </c>
      <c r="G75" s="104">
        <v>0</v>
      </c>
      <c r="H75" s="104">
        <v>0</v>
      </c>
      <c r="I75" s="105">
        <v>0</v>
      </c>
      <c r="J75" s="103"/>
      <c r="K75" s="103" t="s">
        <v>125</v>
      </c>
      <c r="L75" s="106" t="s">
        <v>284</v>
      </c>
      <c r="M75" s="104">
        <v>0</v>
      </c>
      <c r="N75" s="104">
        <v>0</v>
      </c>
      <c r="O75" s="104">
        <v>0</v>
      </c>
      <c r="P75" s="104">
        <v>0</v>
      </c>
      <c r="Q75" s="104">
        <v>0</v>
      </c>
      <c r="R75" s="29"/>
    </row>
    <row r="76" spans="1:18">
      <c r="A76" s="103"/>
      <c r="B76" s="103" t="s">
        <v>424</v>
      </c>
      <c r="C76" s="103" t="s">
        <v>518</v>
      </c>
      <c r="D76" s="104">
        <v>0</v>
      </c>
      <c r="E76" s="104">
        <v>0</v>
      </c>
      <c r="F76" s="104">
        <v>0</v>
      </c>
      <c r="G76" s="104">
        <v>0</v>
      </c>
      <c r="H76" s="104">
        <v>0</v>
      </c>
      <c r="I76" s="105">
        <v>0</v>
      </c>
      <c r="J76" s="103"/>
      <c r="K76" s="103" t="s">
        <v>131</v>
      </c>
      <c r="L76" s="106" t="s">
        <v>355</v>
      </c>
      <c r="M76" s="104">
        <v>0</v>
      </c>
      <c r="N76" s="104">
        <v>0</v>
      </c>
      <c r="O76" s="104">
        <v>0</v>
      </c>
      <c r="P76" s="104">
        <v>0</v>
      </c>
      <c r="Q76" s="104">
        <v>0</v>
      </c>
      <c r="R76" s="29"/>
    </row>
    <row r="77" spans="1:18">
      <c r="A77" s="103" t="s">
        <v>519</v>
      </c>
      <c r="B77" s="103"/>
      <c r="C77" s="103" t="s">
        <v>353</v>
      </c>
      <c r="D77" s="104">
        <v>0</v>
      </c>
      <c r="E77" s="104">
        <v>0</v>
      </c>
      <c r="F77" s="104">
        <v>0</v>
      </c>
      <c r="G77" s="104">
        <v>0</v>
      </c>
      <c r="H77" s="104">
        <v>0</v>
      </c>
      <c r="I77" s="105">
        <v>0</v>
      </c>
      <c r="J77" s="103"/>
      <c r="K77" s="103" t="s">
        <v>133</v>
      </c>
      <c r="L77" s="106" t="s">
        <v>357</v>
      </c>
      <c r="M77" s="104">
        <v>0</v>
      </c>
      <c r="N77" s="104">
        <v>0</v>
      </c>
      <c r="O77" s="104">
        <v>0</v>
      </c>
      <c r="P77" s="104">
        <v>0</v>
      </c>
      <c r="Q77" s="104">
        <v>0</v>
      </c>
      <c r="R77" s="29"/>
    </row>
    <row r="78" spans="1:18">
      <c r="A78" s="103"/>
      <c r="B78" s="103" t="s">
        <v>418</v>
      </c>
      <c r="C78" s="103" t="s">
        <v>354</v>
      </c>
      <c r="D78" s="104">
        <v>0</v>
      </c>
      <c r="E78" s="104">
        <v>0</v>
      </c>
      <c r="F78" s="104">
        <v>0</v>
      </c>
      <c r="G78" s="104">
        <v>0</v>
      </c>
      <c r="H78" s="104">
        <v>0</v>
      </c>
      <c r="I78" s="105">
        <v>0</v>
      </c>
      <c r="J78" s="103"/>
      <c r="K78" s="103" t="s">
        <v>134</v>
      </c>
      <c r="L78" s="106" t="s">
        <v>359</v>
      </c>
      <c r="M78" s="104">
        <v>0</v>
      </c>
      <c r="N78" s="104">
        <v>0</v>
      </c>
      <c r="O78" s="104">
        <v>0</v>
      </c>
      <c r="P78" s="104">
        <v>0</v>
      </c>
      <c r="Q78" s="104">
        <v>0</v>
      </c>
      <c r="R78" s="29"/>
    </row>
    <row r="79" spans="1:18">
      <c r="A79" s="103"/>
      <c r="B79" s="103" t="s">
        <v>419</v>
      </c>
      <c r="C79" s="103" t="s">
        <v>356</v>
      </c>
      <c r="D79" s="104">
        <v>0</v>
      </c>
      <c r="E79" s="104">
        <v>0</v>
      </c>
      <c r="F79" s="104">
        <v>0</v>
      </c>
      <c r="G79" s="104">
        <v>0</v>
      </c>
      <c r="H79" s="104">
        <v>0</v>
      </c>
      <c r="I79" s="105">
        <v>0</v>
      </c>
      <c r="J79" s="103"/>
      <c r="K79" s="103" t="s">
        <v>427</v>
      </c>
      <c r="L79" s="106" t="s">
        <v>361</v>
      </c>
      <c r="M79" s="104">
        <v>0</v>
      </c>
      <c r="N79" s="104">
        <v>0</v>
      </c>
      <c r="O79" s="104">
        <v>0</v>
      </c>
      <c r="P79" s="104">
        <v>0</v>
      </c>
      <c r="Q79" s="104">
        <v>0</v>
      </c>
      <c r="R79" s="29"/>
    </row>
    <row r="80" spans="1:18">
      <c r="A80" s="103" t="s">
        <v>520</v>
      </c>
      <c r="B80" s="103"/>
      <c r="C80" s="103" t="s">
        <v>358</v>
      </c>
      <c r="D80" s="104">
        <v>0</v>
      </c>
      <c r="E80" s="104">
        <v>0</v>
      </c>
      <c r="F80" s="104">
        <v>0</v>
      </c>
      <c r="G80" s="104">
        <v>0</v>
      </c>
      <c r="H80" s="104">
        <v>0</v>
      </c>
      <c r="I80" s="105">
        <v>0</v>
      </c>
      <c r="J80" s="103" t="s">
        <v>428</v>
      </c>
      <c r="K80" s="103"/>
      <c r="L80" s="106" t="s">
        <v>363</v>
      </c>
      <c r="M80" s="104">
        <v>89.38</v>
      </c>
      <c r="N80" s="104">
        <v>77.38</v>
      </c>
      <c r="O80" s="104">
        <v>12</v>
      </c>
      <c r="P80" s="104">
        <v>0</v>
      </c>
      <c r="Q80" s="104">
        <v>0</v>
      </c>
      <c r="R80" s="29"/>
    </row>
    <row r="81" spans="1:18">
      <c r="A81" s="103"/>
      <c r="B81" s="103" t="s">
        <v>424</v>
      </c>
      <c r="C81" s="103" t="s">
        <v>360</v>
      </c>
      <c r="D81" s="104">
        <v>0</v>
      </c>
      <c r="E81" s="104">
        <v>0</v>
      </c>
      <c r="F81" s="104">
        <v>0</v>
      </c>
      <c r="G81" s="104">
        <v>0</v>
      </c>
      <c r="H81" s="104">
        <v>0</v>
      </c>
      <c r="I81" s="105">
        <v>0</v>
      </c>
      <c r="J81" s="103"/>
      <c r="K81" s="103" t="s">
        <v>418</v>
      </c>
      <c r="L81" s="106" t="s">
        <v>342</v>
      </c>
      <c r="M81" s="104">
        <v>0</v>
      </c>
      <c r="N81" s="104">
        <v>0</v>
      </c>
      <c r="O81" s="104">
        <v>0</v>
      </c>
      <c r="P81" s="104">
        <v>0</v>
      </c>
      <c r="Q81" s="104">
        <v>0</v>
      </c>
      <c r="R81" s="29"/>
    </row>
    <row r="82" spans="1:18">
      <c r="A82" s="103"/>
      <c r="B82" s="103" t="s">
        <v>425</v>
      </c>
      <c r="C82" s="103" t="s">
        <v>362</v>
      </c>
      <c r="D82" s="104">
        <v>0</v>
      </c>
      <c r="E82" s="104">
        <v>0</v>
      </c>
      <c r="F82" s="104">
        <v>0</v>
      </c>
      <c r="G82" s="104">
        <v>0</v>
      </c>
      <c r="H82" s="104">
        <v>0</v>
      </c>
      <c r="I82" s="105">
        <v>0</v>
      </c>
      <c r="J82" s="103"/>
      <c r="K82" s="103" t="s">
        <v>419</v>
      </c>
      <c r="L82" s="106" t="s">
        <v>344</v>
      </c>
      <c r="M82" s="104">
        <v>34</v>
      </c>
      <c r="N82" s="104">
        <v>22</v>
      </c>
      <c r="O82" s="104">
        <v>12</v>
      </c>
      <c r="P82" s="104">
        <v>0</v>
      </c>
      <c r="Q82" s="104">
        <v>0</v>
      </c>
      <c r="R82" s="29"/>
    </row>
    <row r="83" spans="1:18" ht="22.5">
      <c r="A83" s="103"/>
      <c r="B83" s="103" t="s">
        <v>426</v>
      </c>
      <c r="C83" s="103" t="s">
        <v>364</v>
      </c>
      <c r="D83" s="104">
        <v>0</v>
      </c>
      <c r="E83" s="104">
        <v>0</v>
      </c>
      <c r="F83" s="104">
        <v>0</v>
      </c>
      <c r="G83" s="104">
        <v>0</v>
      </c>
      <c r="H83" s="104">
        <v>0</v>
      </c>
      <c r="I83" s="105">
        <v>0</v>
      </c>
      <c r="J83" s="103"/>
      <c r="K83" s="103" t="s">
        <v>420</v>
      </c>
      <c r="L83" s="106" t="s">
        <v>346</v>
      </c>
      <c r="M83" s="104">
        <v>55.38</v>
      </c>
      <c r="N83" s="104">
        <v>55.38</v>
      </c>
      <c r="O83" s="104">
        <v>0</v>
      </c>
      <c r="P83" s="104">
        <v>0</v>
      </c>
      <c r="Q83" s="104">
        <v>0</v>
      </c>
      <c r="R83" s="29"/>
    </row>
    <row r="84" spans="1:18">
      <c r="A84" s="103"/>
      <c r="B84" s="103" t="s">
        <v>427</v>
      </c>
      <c r="C84" s="103" t="s">
        <v>358</v>
      </c>
      <c r="D84" s="104">
        <v>0</v>
      </c>
      <c r="E84" s="104">
        <v>0</v>
      </c>
      <c r="F84" s="104">
        <v>0</v>
      </c>
      <c r="G84" s="104">
        <v>0</v>
      </c>
      <c r="H84" s="104">
        <v>0</v>
      </c>
      <c r="I84" s="105">
        <v>0</v>
      </c>
      <c r="J84" s="103"/>
      <c r="K84" s="103" t="s">
        <v>423</v>
      </c>
      <c r="L84" s="106" t="s">
        <v>282</v>
      </c>
      <c r="M84" s="104">
        <v>0</v>
      </c>
      <c r="N84" s="104">
        <v>0</v>
      </c>
      <c r="O84" s="104">
        <v>0</v>
      </c>
      <c r="P84" s="104">
        <v>0</v>
      </c>
      <c r="Q84" s="104">
        <v>0</v>
      </c>
      <c r="R84" s="29"/>
    </row>
    <row r="85" spans="1:18">
      <c r="A85" s="107"/>
      <c r="B85" s="107"/>
      <c r="C85" s="107"/>
      <c r="D85" s="107"/>
      <c r="E85" s="107"/>
      <c r="F85" s="107"/>
      <c r="G85" s="107"/>
      <c r="H85" s="107"/>
      <c r="I85" s="108"/>
      <c r="J85" s="103"/>
      <c r="K85" s="103" t="s">
        <v>424</v>
      </c>
      <c r="L85" s="106" t="s">
        <v>290</v>
      </c>
      <c r="M85" s="104">
        <v>0</v>
      </c>
      <c r="N85" s="104">
        <v>0</v>
      </c>
      <c r="O85" s="104">
        <v>0</v>
      </c>
      <c r="P85" s="104">
        <v>0</v>
      </c>
      <c r="Q85" s="104">
        <v>0</v>
      </c>
      <c r="R85" s="29"/>
    </row>
    <row r="86" spans="1:18">
      <c r="A86" s="107"/>
      <c r="B86" s="107"/>
      <c r="C86" s="107"/>
      <c r="D86" s="107"/>
      <c r="E86" s="107"/>
      <c r="F86" s="107"/>
      <c r="G86" s="107"/>
      <c r="H86" s="107"/>
      <c r="I86" s="108"/>
      <c r="J86" s="103"/>
      <c r="K86" s="103" t="s">
        <v>425</v>
      </c>
      <c r="L86" s="106" t="s">
        <v>350</v>
      </c>
      <c r="M86" s="104">
        <v>0</v>
      </c>
      <c r="N86" s="104">
        <v>0</v>
      </c>
      <c r="O86" s="104">
        <v>0</v>
      </c>
      <c r="P86" s="104">
        <v>0</v>
      </c>
      <c r="Q86" s="104">
        <v>0</v>
      </c>
      <c r="R86" s="29"/>
    </row>
    <row r="87" spans="1:18">
      <c r="A87" s="107"/>
      <c r="B87" s="107"/>
      <c r="C87" s="107"/>
      <c r="D87" s="107"/>
      <c r="E87" s="107"/>
      <c r="F87" s="107"/>
      <c r="G87" s="107"/>
      <c r="H87" s="107"/>
      <c r="I87" s="108"/>
      <c r="J87" s="103"/>
      <c r="K87" s="103" t="s">
        <v>426</v>
      </c>
      <c r="L87" s="106" t="s">
        <v>352</v>
      </c>
      <c r="M87" s="104">
        <v>0</v>
      </c>
      <c r="N87" s="104">
        <v>0</v>
      </c>
      <c r="O87" s="104">
        <v>0</v>
      </c>
      <c r="P87" s="104">
        <v>0</v>
      </c>
      <c r="Q87" s="104">
        <v>0</v>
      </c>
      <c r="R87" s="29"/>
    </row>
    <row r="88" spans="1:18">
      <c r="A88" s="107"/>
      <c r="B88" s="107"/>
      <c r="C88" s="107"/>
      <c r="D88" s="107"/>
      <c r="E88" s="107"/>
      <c r="F88" s="107"/>
      <c r="G88" s="107"/>
      <c r="H88" s="107"/>
      <c r="I88" s="108"/>
      <c r="J88" s="103"/>
      <c r="K88" s="103" t="s">
        <v>499</v>
      </c>
      <c r="L88" s="106" t="s">
        <v>365</v>
      </c>
      <c r="M88" s="104">
        <v>0</v>
      </c>
      <c r="N88" s="104">
        <v>0</v>
      </c>
      <c r="O88" s="104">
        <v>0</v>
      </c>
      <c r="P88" s="104">
        <v>0</v>
      </c>
      <c r="Q88" s="104">
        <v>0</v>
      </c>
      <c r="R88" s="29"/>
    </row>
    <row r="89" spans="1:18">
      <c r="A89" s="107"/>
      <c r="B89" s="107"/>
      <c r="C89" s="107"/>
      <c r="D89" s="107"/>
      <c r="E89" s="107"/>
      <c r="F89" s="107"/>
      <c r="G89" s="107"/>
      <c r="H89" s="107"/>
      <c r="I89" s="108"/>
      <c r="J89" s="103"/>
      <c r="K89" s="103" t="s">
        <v>122</v>
      </c>
      <c r="L89" s="106" t="s">
        <v>366</v>
      </c>
      <c r="M89" s="104">
        <v>0</v>
      </c>
      <c r="N89" s="104">
        <v>0</v>
      </c>
      <c r="O89" s="104">
        <v>0</v>
      </c>
      <c r="P89" s="104">
        <v>0</v>
      </c>
      <c r="Q89" s="104">
        <v>0</v>
      </c>
      <c r="R89" s="29"/>
    </row>
    <row r="90" spans="1:18">
      <c r="A90" s="107"/>
      <c r="B90" s="107"/>
      <c r="C90" s="107"/>
      <c r="D90" s="107"/>
      <c r="E90" s="107"/>
      <c r="F90" s="107"/>
      <c r="G90" s="107"/>
      <c r="H90" s="107"/>
      <c r="I90" s="108"/>
      <c r="J90" s="103"/>
      <c r="K90" s="103" t="s">
        <v>123</v>
      </c>
      <c r="L90" s="106" t="s">
        <v>367</v>
      </c>
      <c r="M90" s="104">
        <v>0</v>
      </c>
      <c r="N90" s="104">
        <v>0</v>
      </c>
      <c r="O90" s="104">
        <v>0</v>
      </c>
      <c r="P90" s="104">
        <v>0</v>
      </c>
      <c r="Q90" s="104">
        <v>0</v>
      </c>
      <c r="R90" s="29"/>
    </row>
    <row r="91" spans="1:18">
      <c r="A91" s="107"/>
      <c r="B91" s="107"/>
      <c r="C91" s="107"/>
      <c r="D91" s="107"/>
      <c r="E91" s="107"/>
      <c r="F91" s="107"/>
      <c r="G91" s="107"/>
      <c r="H91" s="107"/>
      <c r="I91" s="109"/>
      <c r="J91" s="103"/>
      <c r="K91" s="103" t="s">
        <v>124</v>
      </c>
      <c r="L91" s="106" t="s">
        <v>368</v>
      </c>
      <c r="M91" s="104">
        <v>0</v>
      </c>
      <c r="N91" s="104">
        <v>0</v>
      </c>
      <c r="O91" s="104">
        <v>0</v>
      </c>
      <c r="P91" s="104">
        <v>0</v>
      </c>
      <c r="Q91" s="104">
        <v>0</v>
      </c>
      <c r="R91" s="29"/>
    </row>
    <row r="92" spans="1:18">
      <c r="A92" s="107"/>
      <c r="B92" s="107"/>
      <c r="C92" s="107"/>
      <c r="D92" s="107"/>
      <c r="E92" s="107"/>
      <c r="F92" s="107"/>
      <c r="G92" s="107"/>
      <c r="H92" s="107"/>
      <c r="I92" s="109"/>
      <c r="J92" s="103"/>
      <c r="K92" s="103" t="s">
        <v>125</v>
      </c>
      <c r="L92" s="106" t="s">
        <v>284</v>
      </c>
      <c r="M92" s="104">
        <v>0</v>
      </c>
      <c r="N92" s="104">
        <v>0</v>
      </c>
      <c r="O92" s="104">
        <v>0</v>
      </c>
      <c r="P92" s="104">
        <v>0</v>
      </c>
      <c r="Q92" s="104">
        <v>0</v>
      </c>
      <c r="R92" s="29"/>
    </row>
    <row r="93" spans="1:18">
      <c r="A93" s="107"/>
      <c r="B93" s="107"/>
      <c r="C93" s="107"/>
      <c r="D93" s="107"/>
      <c r="E93" s="107"/>
      <c r="F93" s="107"/>
      <c r="G93" s="107"/>
      <c r="H93" s="107"/>
      <c r="I93" s="109"/>
      <c r="J93" s="103"/>
      <c r="K93" s="103" t="s">
        <v>131</v>
      </c>
      <c r="L93" s="106" t="s">
        <v>355</v>
      </c>
      <c r="M93" s="104">
        <v>0</v>
      </c>
      <c r="N93" s="104">
        <v>0</v>
      </c>
      <c r="O93" s="104">
        <v>0</v>
      </c>
      <c r="P93" s="104">
        <v>0</v>
      </c>
      <c r="Q93" s="104">
        <v>0</v>
      </c>
      <c r="R93" s="29"/>
    </row>
    <row r="94" spans="1:18">
      <c r="A94" s="107"/>
      <c r="B94" s="107"/>
      <c r="C94" s="107"/>
      <c r="D94" s="107"/>
      <c r="E94" s="107"/>
      <c r="F94" s="107"/>
      <c r="G94" s="107"/>
      <c r="H94" s="107"/>
      <c r="I94" s="109"/>
      <c r="J94" s="103"/>
      <c r="K94" s="103" t="s">
        <v>133</v>
      </c>
      <c r="L94" s="106" t="s">
        <v>357</v>
      </c>
      <c r="M94" s="104">
        <v>0</v>
      </c>
      <c r="N94" s="104">
        <v>0</v>
      </c>
      <c r="O94" s="104">
        <v>0</v>
      </c>
      <c r="P94" s="104">
        <v>0</v>
      </c>
      <c r="Q94" s="104">
        <v>0</v>
      </c>
      <c r="R94" s="29"/>
    </row>
    <row r="95" spans="1:18">
      <c r="A95" s="107"/>
      <c r="B95" s="107"/>
      <c r="C95" s="107"/>
      <c r="D95" s="107"/>
      <c r="E95" s="107"/>
      <c r="F95" s="107"/>
      <c r="G95" s="107"/>
      <c r="H95" s="107"/>
      <c r="I95" s="109"/>
      <c r="J95" s="103"/>
      <c r="K95" s="103" t="s">
        <v>134</v>
      </c>
      <c r="L95" s="106" t="s">
        <v>359</v>
      </c>
      <c r="M95" s="104">
        <v>0</v>
      </c>
      <c r="N95" s="104">
        <v>0</v>
      </c>
      <c r="O95" s="104">
        <v>0</v>
      </c>
      <c r="P95" s="104">
        <v>0</v>
      </c>
      <c r="Q95" s="104">
        <v>0</v>
      </c>
      <c r="R95" s="29"/>
    </row>
    <row r="96" spans="1:18">
      <c r="A96" s="107"/>
      <c r="B96" s="107"/>
      <c r="C96" s="107"/>
      <c r="D96" s="107"/>
      <c r="E96" s="107"/>
      <c r="F96" s="107"/>
      <c r="G96" s="107"/>
      <c r="H96" s="107"/>
      <c r="I96" s="109"/>
      <c r="J96" s="103"/>
      <c r="K96" s="103" t="s">
        <v>427</v>
      </c>
      <c r="L96" s="106" t="s">
        <v>292</v>
      </c>
      <c r="M96" s="104">
        <v>0</v>
      </c>
      <c r="N96" s="104">
        <v>0</v>
      </c>
      <c r="O96" s="104">
        <v>0</v>
      </c>
      <c r="P96" s="104">
        <v>0</v>
      </c>
      <c r="Q96" s="104">
        <v>0</v>
      </c>
      <c r="R96" s="29"/>
    </row>
    <row r="97" spans="1:18">
      <c r="A97" s="107"/>
      <c r="B97" s="107"/>
      <c r="C97" s="107"/>
      <c r="D97" s="107"/>
      <c r="E97" s="107"/>
      <c r="F97" s="107"/>
      <c r="G97" s="107"/>
      <c r="H97" s="107"/>
      <c r="I97" s="109"/>
      <c r="J97" s="103" t="s">
        <v>521</v>
      </c>
      <c r="K97" s="103"/>
      <c r="L97" s="106" t="s">
        <v>369</v>
      </c>
      <c r="M97" s="104">
        <v>0</v>
      </c>
      <c r="N97" s="104">
        <v>0</v>
      </c>
      <c r="O97" s="104">
        <v>0</v>
      </c>
      <c r="P97" s="104">
        <v>0</v>
      </c>
      <c r="Q97" s="104">
        <v>0</v>
      </c>
      <c r="R97" s="29"/>
    </row>
    <row r="98" spans="1:18">
      <c r="A98" s="107"/>
      <c r="B98" s="107"/>
      <c r="C98" s="107"/>
      <c r="D98" s="107"/>
      <c r="E98" s="107"/>
      <c r="F98" s="107"/>
      <c r="G98" s="107"/>
      <c r="H98" s="107"/>
      <c r="I98" s="109"/>
      <c r="J98" s="103"/>
      <c r="K98" s="103" t="s">
        <v>418</v>
      </c>
      <c r="L98" s="106" t="s">
        <v>370</v>
      </c>
      <c r="M98" s="104">
        <v>0</v>
      </c>
      <c r="N98" s="104">
        <v>0</v>
      </c>
      <c r="O98" s="104">
        <v>0</v>
      </c>
      <c r="P98" s="104">
        <v>0</v>
      </c>
      <c r="Q98" s="104">
        <v>0</v>
      </c>
      <c r="R98" s="29"/>
    </row>
    <row r="99" spans="1:18">
      <c r="A99" s="107"/>
      <c r="B99" s="107"/>
      <c r="C99" s="107"/>
      <c r="D99" s="107"/>
      <c r="E99" s="107"/>
      <c r="F99" s="107"/>
      <c r="G99" s="107"/>
      <c r="H99" s="107"/>
      <c r="I99" s="109"/>
      <c r="J99" s="103"/>
      <c r="K99" s="103" t="s">
        <v>427</v>
      </c>
      <c r="L99" s="106" t="s">
        <v>313</v>
      </c>
      <c r="M99" s="104">
        <v>0</v>
      </c>
      <c r="N99" s="104">
        <v>0</v>
      </c>
      <c r="O99" s="104">
        <v>0</v>
      </c>
      <c r="P99" s="104">
        <v>0</v>
      </c>
      <c r="Q99" s="104">
        <v>0</v>
      </c>
      <c r="R99" s="29"/>
    </row>
    <row r="100" spans="1:18">
      <c r="A100" s="107"/>
      <c r="B100" s="107"/>
      <c r="C100" s="107"/>
      <c r="D100" s="107"/>
      <c r="E100" s="107"/>
      <c r="F100" s="107"/>
      <c r="G100" s="107"/>
      <c r="H100" s="107"/>
      <c r="I100" s="109"/>
      <c r="J100" s="103" t="s">
        <v>522</v>
      </c>
      <c r="K100" s="103"/>
      <c r="L100" s="106" t="s">
        <v>308</v>
      </c>
      <c r="M100" s="104">
        <v>0</v>
      </c>
      <c r="N100" s="104">
        <v>0</v>
      </c>
      <c r="O100" s="104">
        <v>0</v>
      </c>
      <c r="P100" s="104">
        <v>0</v>
      </c>
      <c r="Q100" s="104">
        <v>0</v>
      </c>
      <c r="R100" s="29"/>
    </row>
    <row r="101" spans="1:18">
      <c r="A101" s="107"/>
      <c r="B101" s="107"/>
      <c r="C101" s="107"/>
      <c r="D101" s="107"/>
      <c r="E101" s="107"/>
      <c r="F101" s="107"/>
      <c r="G101" s="107"/>
      <c r="H101" s="107"/>
      <c r="I101" s="109"/>
      <c r="J101" s="103"/>
      <c r="K101" s="103" t="s">
        <v>418</v>
      </c>
      <c r="L101" s="106" t="s">
        <v>370</v>
      </c>
      <c r="M101" s="104">
        <v>0</v>
      </c>
      <c r="N101" s="104">
        <v>0</v>
      </c>
      <c r="O101" s="104">
        <v>0</v>
      </c>
      <c r="P101" s="104">
        <v>0</v>
      </c>
      <c r="Q101" s="104">
        <v>0</v>
      </c>
      <c r="R101" s="29"/>
    </row>
    <row r="102" spans="1:18">
      <c r="A102" s="107"/>
      <c r="B102" s="107"/>
      <c r="C102" s="107"/>
      <c r="D102" s="107"/>
      <c r="E102" s="107"/>
      <c r="F102" s="107"/>
      <c r="G102" s="107"/>
      <c r="H102" s="107"/>
      <c r="I102" s="109"/>
      <c r="J102" s="103"/>
      <c r="K102" s="103" t="s">
        <v>420</v>
      </c>
      <c r="L102" s="106" t="s">
        <v>371</v>
      </c>
      <c r="M102" s="104">
        <v>0</v>
      </c>
      <c r="N102" s="104">
        <v>0</v>
      </c>
      <c r="O102" s="104">
        <v>0</v>
      </c>
      <c r="P102" s="104">
        <v>0</v>
      </c>
      <c r="Q102" s="104">
        <v>0</v>
      </c>
      <c r="R102" s="29"/>
    </row>
    <row r="103" spans="1:18">
      <c r="A103" s="107"/>
      <c r="B103" s="107"/>
      <c r="C103" s="107"/>
      <c r="D103" s="107"/>
      <c r="E103" s="107"/>
      <c r="F103" s="107"/>
      <c r="G103" s="107"/>
      <c r="H103" s="107"/>
      <c r="I103" s="109"/>
      <c r="J103" s="103"/>
      <c r="K103" s="103" t="s">
        <v>421</v>
      </c>
      <c r="L103" s="106" t="s">
        <v>309</v>
      </c>
      <c r="M103" s="104">
        <v>0</v>
      </c>
      <c r="N103" s="104">
        <v>0</v>
      </c>
      <c r="O103" s="104">
        <v>0</v>
      </c>
      <c r="P103" s="104">
        <v>0</v>
      </c>
      <c r="Q103" s="104">
        <v>0</v>
      </c>
      <c r="R103" s="29"/>
    </row>
    <row r="104" spans="1:18">
      <c r="A104" s="107"/>
      <c r="B104" s="107"/>
      <c r="C104" s="107"/>
      <c r="D104" s="107"/>
      <c r="E104" s="107"/>
      <c r="F104" s="107"/>
      <c r="G104" s="107"/>
      <c r="H104" s="107"/>
      <c r="I104" s="109"/>
      <c r="J104" s="103"/>
      <c r="K104" s="103" t="s">
        <v>423</v>
      </c>
      <c r="L104" s="106" t="s">
        <v>311</v>
      </c>
      <c r="M104" s="104">
        <v>0</v>
      </c>
      <c r="N104" s="104">
        <v>0</v>
      </c>
      <c r="O104" s="104">
        <v>0</v>
      </c>
      <c r="P104" s="104">
        <v>0</v>
      </c>
      <c r="Q104" s="104">
        <v>0</v>
      </c>
      <c r="R104" s="29"/>
    </row>
    <row r="105" spans="1:18">
      <c r="A105" s="107"/>
      <c r="B105" s="107"/>
      <c r="C105" s="107"/>
      <c r="D105" s="107"/>
      <c r="E105" s="107"/>
      <c r="F105" s="107"/>
      <c r="G105" s="107"/>
      <c r="H105" s="107"/>
      <c r="I105" s="109"/>
      <c r="J105" s="103"/>
      <c r="K105" s="103" t="s">
        <v>427</v>
      </c>
      <c r="L105" s="106" t="s">
        <v>313</v>
      </c>
      <c r="M105" s="104">
        <v>0</v>
      </c>
      <c r="N105" s="104">
        <v>0</v>
      </c>
      <c r="O105" s="104">
        <v>0</v>
      </c>
      <c r="P105" s="104">
        <v>0</v>
      </c>
      <c r="Q105" s="104">
        <v>0</v>
      </c>
      <c r="R105" s="29"/>
    </row>
    <row r="106" spans="1:18">
      <c r="A106" s="107"/>
      <c r="B106" s="107"/>
      <c r="C106" s="107"/>
      <c r="D106" s="107"/>
      <c r="E106" s="107"/>
      <c r="F106" s="107"/>
      <c r="G106" s="107"/>
      <c r="H106" s="107"/>
      <c r="I106" s="109"/>
      <c r="J106" s="103" t="s">
        <v>523</v>
      </c>
      <c r="K106" s="103"/>
      <c r="L106" s="106" t="s">
        <v>329</v>
      </c>
      <c r="M106" s="104">
        <v>0</v>
      </c>
      <c r="N106" s="104">
        <v>0</v>
      </c>
      <c r="O106" s="104">
        <v>0</v>
      </c>
      <c r="P106" s="104">
        <v>0</v>
      </c>
      <c r="Q106" s="104">
        <v>0</v>
      </c>
      <c r="R106" s="29"/>
    </row>
    <row r="107" spans="1:18">
      <c r="A107" s="107"/>
      <c r="B107" s="107"/>
      <c r="C107" s="107"/>
      <c r="D107" s="107"/>
      <c r="E107" s="107"/>
      <c r="F107" s="107"/>
      <c r="G107" s="107"/>
      <c r="H107" s="107"/>
      <c r="I107" s="109"/>
      <c r="J107" s="103"/>
      <c r="K107" s="103" t="s">
        <v>419</v>
      </c>
      <c r="L107" s="106" t="s">
        <v>331</v>
      </c>
      <c r="M107" s="104">
        <v>0</v>
      </c>
      <c r="N107" s="104">
        <v>0</v>
      </c>
      <c r="O107" s="104">
        <v>0</v>
      </c>
      <c r="P107" s="104">
        <v>0</v>
      </c>
      <c r="Q107" s="104">
        <v>0</v>
      </c>
      <c r="R107" s="29"/>
    </row>
    <row r="108" spans="1:18">
      <c r="A108" s="107"/>
      <c r="B108" s="107"/>
      <c r="C108" s="107"/>
      <c r="D108" s="107"/>
      <c r="E108" s="107"/>
      <c r="F108" s="107"/>
      <c r="G108" s="107"/>
      <c r="H108" s="107"/>
      <c r="I108" s="109"/>
      <c r="J108" s="103"/>
      <c r="K108" s="103" t="s">
        <v>420</v>
      </c>
      <c r="L108" s="106" t="s">
        <v>332</v>
      </c>
      <c r="M108" s="104">
        <v>0</v>
      </c>
      <c r="N108" s="104">
        <v>0</v>
      </c>
      <c r="O108" s="104">
        <v>0</v>
      </c>
      <c r="P108" s="104">
        <v>0</v>
      </c>
      <c r="Q108" s="104">
        <v>0</v>
      </c>
      <c r="R108" s="29"/>
    </row>
    <row r="109" spans="1:18">
      <c r="A109" s="107"/>
      <c r="B109" s="107"/>
      <c r="C109" s="107"/>
      <c r="D109" s="107"/>
      <c r="E109" s="107"/>
      <c r="F109" s="107"/>
      <c r="G109" s="107"/>
      <c r="H109" s="107"/>
      <c r="I109" s="109"/>
      <c r="J109" s="103" t="s">
        <v>524</v>
      </c>
      <c r="K109" s="103"/>
      <c r="L109" s="106" t="s">
        <v>358</v>
      </c>
      <c r="M109" s="104">
        <v>0</v>
      </c>
      <c r="N109" s="104">
        <v>0</v>
      </c>
      <c r="O109" s="104">
        <v>0</v>
      </c>
      <c r="P109" s="104">
        <v>0</v>
      </c>
      <c r="Q109" s="104">
        <v>0</v>
      </c>
      <c r="R109" s="29"/>
    </row>
    <row r="110" spans="1:18">
      <c r="A110" s="107"/>
      <c r="B110" s="107"/>
      <c r="C110" s="107"/>
      <c r="D110" s="107"/>
      <c r="E110" s="107"/>
      <c r="F110" s="107"/>
      <c r="G110" s="107"/>
      <c r="H110" s="107"/>
      <c r="I110" s="109"/>
      <c r="J110" s="103"/>
      <c r="K110" s="103" t="s">
        <v>424</v>
      </c>
      <c r="L110" s="106" t="s">
        <v>360</v>
      </c>
      <c r="M110" s="104">
        <v>0</v>
      </c>
      <c r="N110" s="104">
        <v>0</v>
      </c>
      <c r="O110" s="104">
        <v>0</v>
      </c>
      <c r="P110" s="104">
        <v>0</v>
      </c>
      <c r="Q110" s="104">
        <v>0</v>
      </c>
      <c r="R110" s="29"/>
    </row>
    <row r="111" spans="1:18">
      <c r="A111" s="107"/>
      <c r="B111" s="107"/>
      <c r="C111" s="107"/>
      <c r="D111" s="107"/>
      <c r="E111" s="107"/>
      <c r="F111" s="107"/>
      <c r="G111" s="107"/>
      <c r="H111" s="107"/>
      <c r="I111" s="109"/>
      <c r="J111" s="103"/>
      <c r="K111" s="103" t="s">
        <v>425</v>
      </c>
      <c r="L111" s="106" t="s">
        <v>362</v>
      </c>
      <c r="M111" s="104">
        <v>0</v>
      </c>
      <c r="N111" s="104">
        <v>0</v>
      </c>
      <c r="O111" s="104">
        <v>0</v>
      </c>
      <c r="P111" s="104">
        <v>0</v>
      </c>
      <c r="Q111" s="104">
        <v>0</v>
      </c>
      <c r="R111" s="29"/>
    </row>
    <row r="112" spans="1:18" ht="22.5">
      <c r="A112" s="107"/>
      <c r="B112" s="107"/>
      <c r="C112" s="107"/>
      <c r="D112" s="107"/>
      <c r="E112" s="107"/>
      <c r="F112" s="107"/>
      <c r="G112" s="107"/>
      <c r="H112" s="107"/>
      <c r="I112" s="109"/>
      <c r="J112" s="103"/>
      <c r="K112" s="103" t="s">
        <v>426</v>
      </c>
      <c r="L112" s="106" t="s">
        <v>364</v>
      </c>
      <c r="M112" s="104">
        <v>0</v>
      </c>
      <c r="N112" s="104">
        <v>0</v>
      </c>
      <c r="O112" s="104">
        <v>0</v>
      </c>
      <c r="P112" s="104">
        <v>0</v>
      </c>
      <c r="Q112" s="104">
        <v>0</v>
      </c>
      <c r="R112" s="29"/>
    </row>
    <row r="113" spans="1:18">
      <c r="A113" s="107"/>
      <c r="B113" s="107"/>
      <c r="C113" s="107"/>
      <c r="D113" s="107"/>
      <c r="E113" s="107"/>
      <c r="F113" s="107"/>
      <c r="G113" s="107"/>
      <c r="H113" s="107"/>
      <c r="I113" s="109"/>
      <c r="J113" s="103"/>
      <c r="K113" s="103" t="s">
        <v>427</v>
      </c>
      <c r="L113" s="106" t="s">
        <v>358</v>
      </c>
      <c r="M113" s="104">
        <v>0</v>
      </c>
      <c r="N113" s="104">
        <v>0</v>
      </c>
      <c r="O113" s="104">
        <v>0</v>
      </c>
      <c r="P113" s="104">
        <v>0</v>
      </c>
      <c r="Q113" s="104">
        <v>0</v>
      </c>
      <c r="R113" s="29"/>
    </row>
    <row r="114" spans="1:18">
      <c r="A114" s="107"/>
      <c r="B114" s="107"/>
      <c r="C114" s="107"/>
      <c r="D114" s="107"/>
      <c r="E114" s="107"/>
      <c r="F114" s="107"/>
      <c r="G114" s="107"/>
      <c r="H114" s="107"/>
      <c r="I114" s="124"/>
      <c r="J114" s="110"/>
      <c r="K114" s="110"/>
      <c r="L114" s="110" t="s">
        <v>525</v>
      </c>
      <c r="M114" s="111">
        <v>12542.057172999999</v>
      </c>
      <c r="N114" s="111">
        <v>11872.178972999998</v>
      </c>
      <c r="O114" s="111">
        <v>669.87820000000011</v>
      </c>
      <c r="P114" s="111">
        <v>0</v>
      </c>
      <c r="Q114" s="111">
        <v>0</v>
      </c>
      <c r="R114" s="7"/>
    </row>
    <row r="115" spans="1:18" ht="14.25">
      <c r="A115" s="107"/>
      <c r="B115" s="107"/>
      <c r="C115" s="107"/>
      <c r="D115" s="107"/>
      <c r="E115" s="107"/>
      <c r="F115" s="107"/>
      <c r="G115" s="107"/>
      <c r="H115" s="107"/>
      <c r="I115" s="125"/>
      <c r="J115" s="102"/>
      <c r="K115" s="102"/>
      <c r="L115" s="102"/>
      <c r="M115" s="102"/>
      <c r="N115" s="102"/>
      <c r="O115" s="102"/>
      <c r="P115" s="102"/>
      <c r="Q115" s="102"/>
    </row>
    <row r="116" spans="1:18" ht="14.25">
      <c r="A116" s="107"/>
      <c r="B116" s="107"/>
      <c r="C116" s="107" t="s">
        <v>525</v>
      </c>
      <c r="D116" s="111">
        <v>12542.057173000001</v>
      </c>
      <c r="E116" s="111">
        <v>11872.178973</v>
      </c>
      <c r="F116" s="111">
        <v>669.87820000000011</v>
      </c>
      <c r="G116" s="111">
        <v>0</v>
      </c>
      <c r="H116" s="111">
        <v>0</v>
      </c>
      <c r="I116" s="126">
        <v>0</v>
      </c>
      <c r="J116" s="102"/>
      <c r="K116" s="102"/>
      <c r="L116" s="102"/>
      <c r="M116" s="102"/>
      <c r="N116" s="102"/>
      <c r="O116" s="102"/>
      <c r="P116" s="102"/>
      <c r="Q116" s="102"/>
    </row>
  </sheetData>
  <mergeCells count="10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24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E8" sqref="E8"/>
    </sheetView>
  </sheetViews>
  <sheetFormatPr defaultColWidth="9" defaultRowHeight="13.5"/>
  <cols>
    <col min="1" max="1" width="31.375" style="18" customWidth="1"/>
    <col min="2" max="2" width="21.25" style="18" customWidth="1"/>
    <col min="3" max="3" width="21.375" style="18" customWidth="1"/>
    <col min="4" max="4" width="24.875" style="18" customWidth="1"/>
    <col min="5" max="5" width="23.5" style="18" customWidth="1"/>
    <col min="6" max="8" width="11.625" style="18" customWidth="1"/>
    <col min="9" max="16384" width="9" style="18"/>
  </cols>
  <sheetData>
    <row r="1" spans="1:8" ht="39.950000000000003" customHeight="1">
      <c r="A1" s="127" t="s">
        <v>372</v>
      </c>
      <c r="B1" s="127"/>
      <c r="C1" s="127"/>
      <c r="D1" s="127"/>
      <c r="E1" s="127"/>
      <c r="F1" s="20"/>
      <c r="G1" s="20"/>
      <c r="H1" s="20"/>
    </row>
    <row r="2" spans="1:8" ht="3" customHeight="1"/>
    <row r="3" spans="1:8" s="19" customFormat="1" ht="28.5" customHeight="1">
      <c r="A3" s="21" t="s">
        <v>495</v>
      </c>
      <c r="B3" s="21"/>
      <c r="C3" s="21"/>
      <c r="D3" s="21"/>
      <c r="E3" s="22" t="s">
        <v>40</v>
      </c>
    </row>
    <row r="4" spans="1:8" ht="30" customHeight="1">
      <c r="A4" s="188" t="s">
        <v>373</v>
      </c>
      <c r="B4" s="188" t="s">
        <v>374</v>
      </c>
      <c r="C4" s="188" t="s">
        <v>375</v>
      </c>
      <c r="D4" s="186" t="s">
        <v>376</v>
      </c>
      <c r="E4" s="186"/>
    </row>
    <row r="5" spans="1:8" ht="30" customHeight="1">
      <c r="A5" s="189"/>
      <c r="B5" s="189"/>
      <c r="C5" s="189"/>
      <c r="D5" s="23" t="s">
        <v>377</v>
      </c>
      <c r="E5" s="23" t="s">
        <v>378</v>
      </c>
    </row>
    <row r="6" spans="1:8" ht="30" customHeight="1">
      <c r="A6" s="24" t="s">
        <v>97</v>
      </c>
      <c r="B6" s="25">
        <v>59.67</v>
      </c>
      <c r="C6" s="25">
        <v>60.07</v>
      </c>
      <c r="D6" s="25">
        <f>B6-C6</f>
        <v>-0.39999999999999858</v>
      </c>
      <c r="E6" s="26">
        <f>D6/C6</f>
        <v>-6.6588979523888557E-3</v>
      </c>
    </row>
    <row r="7" spans="1:8" ht="30" customHeight="1">
      <c r="A7" s="25" t="s">
        <v>379</v>
      </c>
      <c r="B7" s="25"/>
      <c r="C7" s="25"/>
      <c r="D7" s="25"/>
      <c r="E7" s="26"/>
    </row>
    <row r="8" spans="1:8" ht="30" customHeight="1">
      <c r="A8" s="25" t="s">
        <v>380</v>
      </c>
      <c r="B8" s="25">
        <v>19.309999999999999</v>
      </c>
      <c r="C8" s="25">
        <v>19.71</v>
      </c>
      <c r="D8" s="25">
        <f>B8-C8</f>
        <v>-0.40000000000000213</v>
      </c>
      <c r="E8" s="26">
        <f>D8/C8</f>
        <v>-2.0294266869609442E-2</v>
      </c>
    </row>
    <row r="9" spans="1:8" ht="30" customHeight="1">
      <c r="A9" s="25" t="s">
        <v>381</v>
      </c>
      <c r="B9" s="25">
        <v>40.36</v>
      </c>
      <c r="C9" s="25">
        <v>40.36</v>
      </c>
      <c r="D9" s="25">
        <f t="shared" ref="D9:D11" si="0">B9-C9</f>
        <v>0</v>
      </c>
      <c r="E9" s="26">
        <f t="shared" ref="E9:E11" si="1">D9/C9</f>
        <v>0</v>
      </c>
    </row>
    <row r="10" spans="1:8" ht="30" customHeight="1">
      <c r="A10" s="25" t="s">
        <v>382</v>
      </c>
      <c r="B10" s="25">
        <v>10</v>
      </c>
      <c r="C10" s="25">
        <v>10</v>
      </c>
      <c r="D10" s="25">
        <f t="shared" si="0"/>
        <v>0</v>
      </c>
      <c r="E10" s="26">
        <f t="shared" si="1"/>
        <v>0</v>
      </c>
    </row>
    <row r="11" spans="1:8" ht="30" customHeight="1">
      <c r="A11" s="25" t="s">
        <v>383</v>
      </c>
      <c r="B11" s="25">
        <v>30.36</v>
      </c>
      <c r="C11" s="25">
        <v>30.36</v>
      </c>
      <c r="D11" s="25">
        <f t="shared" si="0"/>
        <v>0</v>
      </c>
      <c r="E11" s="26">
        <f t="shared" si="1"/>
        <v>0</v>
      </c>
    </row>
    <row r="12" spans="1:8" ht="132" customHeight="1">
      <c r="A12" s="187" t="s">
        <v>384</v>
      </c>
      <c r="B12" s="187"/>
      <c r="C12" s="187"/>
      <c r="D12" s="187"/>
      <c r="E12" s="187"/>
    </row>
  </sheetData>
  <mergeCells count="6">
    <mergeCell ref="A1:E1"/>
    <mergeCell ref="D4:E4"/>
    <mergeCell ref="A12:E12"/>
    <mergeCell ref="A4:A5"/>
    <mergeCell ref="B4:B5"/>
    <mergeCell ref="C4:C5"/>
  </mergeCells>
  <phoneticPr fontId="24" type="noConversion"/>
  <pageMargins left="0.75138888888888899" right="0.751388888888888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  <vt:lpstr>Sheet1</vt:lpstr>
      <vt:lpstr>基本支出预算表!Print_Area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麒麟区卫生局</cp:lastModifiedBy>
  <cp:lastPrinted>2019-02-13T08:14:17Z</cp:lastPrinted>
  <dcterms:created xsi:type="dcterms:W3CDTF">2006-09-16T00:00:00Z</dcterms:created>
  <dcterms:modified xsi:type="dcterms:W3CDTF">2019-02-15T08:15:35Z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