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QLF\Desktop\国库科\决算\2018年总决算公开\"/>
    </mc:Choice>
  </mc:AlternateContent>
  <bookViews>
    <workbookView xWindow="0" yWindow="0" windowWidth="28800" windowHeight="12540" firstSheet="33" activeTab="36"/>
  </bookViews>
  <sheets>
    <sheet name="目录" sheetId="1" r:id="rId1"/>
    <sheet name="表1一般公共预算收入决算表" sheetId="2" r:id="rId2"/>
    <sheet name="表2 上级税收返还和转移支付收入决算表" sheetId="3" r:id="rId3"/>
    <sheet name="  表3一般公共预算支出决算表" sheetId="4" r:id="rId4"/>
    <sheet name="表4一般公共预算支出决算明细表" sheetId="5" r:id="rId5"/>
    <sheet name="表5对下税收返还和转移支付分地区决算表" sheetId="6" r:id="rId6"/>
    <sheet name="表6对下专项转移支付分地区分项目决算表" sheetId="35" r:id="rId7"/>
    <sheet name="表7一般债务限额和余额情况表" sheetId="8" r:id="rId8"/>
    <sheet name="表8本级一般公共预算收入决算表" sheetId="9" r:id="rId9"/>
    <sheet name="表9本级一般公共预算支出决算表" sheetId="36" r:id="rId10"/>
    <sheet name="表10本级一般公共预算支出决算明细表" sheetId="11" r:id="rId11"/>
    <sheet name="表11本级一般公共预算基本支出政府经济分类决算表" sheetId="12" r:id="rId12"/>
    <sheet name="表12本级税收返还和转移支付支出决算表" sheetId="13" r:id="rId13"/>
    <sheet name="表13本级政府一般债务限额和余额情况表" sheetId="14" r:id="rId14"/>
    <sheet name="表14政府性基金预算收入决算表" sheetId="15" r:id="rId15"/>
    <sheet name="表15政府性基金预算支出决算表" sheetId="16" r:id="rId16"/>
    <sheet name="表16专项债务限额和余额情况表 " sheetId="17" r:id="rId17"/>
    <sheet name="表17本级政府性基金预算收入决算表" sheetId="18" r:id="rId18"/>
    <sheet name="表18本级政府性基金预算支出决算表" sheetId="19" r:id="rId19"/>
    <sheet name="表19本级政府性基金预算转移支付支出决算表" sheetId="37" r:id="rId20"/>
    <sheet name="表20本级政府专项债务限额和余额情况表" sheetId="21" r:id="rId21"/>
    <sheet name="表21国有资本经营预算收入决算表" sheetId="22" r:id="rId22"/>
    <sheet name="表22国有资本经营预算支出决算表" sheetId="23" r:id="rId23"/>
    <sheet name="表23本级国有资本经营预算收入决算表" sheetId="24" r:id="rId24"/>
    <sheet name="表24本级国有资本经营预算支出决算表" sheetId="25" r:id="rId25"/>
    <sheet name="表25社会保险基金收入决算表" sheetId="26" r:id="rId26"/>
    <sheet name="表26社会保险基金支出决算表" sheetId="27" r:id="rId27"/>
    <sheet name="表27本级社会保险基金收入决算表" sheetId="28" r:id="rId28"/>
    <sheet name="表28本级社会保险基金支出决算表" sheetId="29" r:id="rId29"/>
    <sheet name="表29政府债务限额及余额决算情况表" sheetId="30" r:id="rId30"/>
    <sheet name="表30地方政府债券使用情况表" sheetId="31" r:id="rId31"/>
    <sheet name="表31地方政府债务发行相关情况表" sheetId="32" r:id="rId32"/>
    <sheet name="表32支出执行变动情况的说明" sheetId="41" r:id="rId33"/>
    <sheet name="表33重点工作情况解释说明汇总表" sheetId="34" r:id="rId34"/>
    <sheet name="表34国有资本经营预算转移性支出决算表" sheetId="38" r:id="rId35"/>
    <sheet name="表35预算绩效工资开展情况" sheetId="39" r:id="rId36"/>
    <sheet name="表36重大政策和重点项目等绩效执行结果说明" sheetId="40" r:id="rId37"/>
  </sheets>
  <calcPr calcId="162913" concurrentCalc="0"/>
</workbook>
</file>

<file path=xl/calcChain.xml><?xml version="1.0" encoding="utf-8"?>
<calcChain xmlns="http://schemas.openxmlformats.org/spreadsheetml/2006/main">
  <c r="C5" i="38" l="1"/>
  <c r="C4" i="38"/>
  <c r="D5" i="38"/>
  <c r="D4" i="38"/>
  <c r="E5" i="38"/>
  <c r="E4" i="38"/>
  <c r="C8" i="38"/>
  <c r="C18" i="38"/>
  <c r="C27" i="38"/>
  <c r="C29" i="38"/>
  <c r="C7" i="38"/>
  <c r="D8" i="38"/>
  <c r="D18" i="38"/>
  <c r="D27" i="38"/>
  <c r="D29" i="38"/>
  <c r="D33" i="38"/>
  <c r="D7" i="38"/>
  <c r="E10" i="38"/>
  <c r="E8" i="38"/>
  <c r="E18" i="38"/>
  <c r="E27" i="38"/>
  <c r="E29" i="38"/>
  <c r="E33" i="38"/>
  <c r="E7" i="38"/>
  <c r="C13" i="29"/>
  <c r="C14" i="29"/>
  <c r="C17" i="29"/>
  <c r="B13" i="29"/>
  <c r="B14" i="29"/>
  <c r="B17" i="29"/>
  <c r="D17" i="29"/>
  <c r="D16" i="29"/>
  <c r="D14" i="29"/>
  <c r="D13" i="29"/>
  <c r="D12" i="29"/>
  <c r="D11" i="29"/>
  <c r="D10" i="29"/>
  <c r="D9" i="29"/>
  <c r="D8" i="29"/>
  <c r="D7" i="29"/>
  <c r="D6" i="29"/>
  <c r="D5" i="29"/>
  <c r="C13" i="28"/>
  <c r="C14" i="28"/>
  <c r="C17" i="28"/>
  <c r="B13" i="28"/>
  <c r="B14" i="28"/>
  <c r="B17" i="28"/>
  <c r="D17" i="28"/>
  <c r="D15" i="28"/>
  <c r="D14" i="28"/>
  <c r="D13" i="28"/>
  <c r="D12" i="28"/>
  <c r="D11" i="28"/>
  <c r="D10" i="28"/>
  <c r="D9" i="28"/>
  <c r="D8" i="28"/>
  <c r="D7" i="28"/>
  <c r="D6" i="28"/>
  <c r="D5" i="28"/>
  <c r="C13" i="27"/>
  <c r="C14" i="27"/>
  <c r="C17" i="27"/>
  <c r="B13" i="27"/>
  <c r="B14" i="27"/>
  <c r="B17" i="27"/>
  <c r="D17" i="27"/>
  <c r="D16" i="27"/>
  <c r="D14" i="27"/>
  <c r="D13" i="27"/>
  <c r="D12" i="27"/>
  <c r="D11" i="27"/>
  <c r="D10" i="27"/>
  <c r="D9" i="27"/>
  <c r="D8" i="27"/>
  <c r="D7" i="27"/>
  <c r="D6" i="27"/>
  <c r="D5" i="27"/>
  <c r="C13" i="26"/>
  <c r="C14" i="26"/>
  <c r="C17" i="26"/>
  <c r="B13" i="26"/>
  <c r="B14" i="26"/>
  <c r="B17" i="26"/>
  <c r="D17" i="26"/>
  <c r="D15" i="26"/>
  <c r="D14" i="26"/>
  <c r="D13" i="26"/>
  <c r="D12" i="26"/>
  <c r="D11" i="26"/>
  <c r="D10" i="26"/>
  <c r="D9" i="26"/>
  <c r="D8" i="26"/>
  <c r="D7" i="26"/>
  <c r="D6" i="26"/>
  <c r="D5" i="26"/>
  <c r="E46" i="25"/>
  <c r="E37" i="25"/>
  <c r="D37" i="25"/>
  <c r="D35" i="25"/>
  <c r="D34" i="25"/>
  <c r="E16" i="25"/>
  <c r="E11" i="25"/>
  <c r="E9" i="25"/>
  <c r="E8" i="25"/>
  <c r="D8" i="25"/>
  <c r="E64" i="24"/>
  <c r="E58" i="24"/>
  <c r="E56" i="24"/>
  <c r="D56" i="24"/>
  <c r="E38" i="24"/>
  <c r="D38" i="24"/>
  <c r="E7" i="24"/>
  <c r="D7" i="24"/>
  <c r="E6" i="24"/>
  <c r="D6" i="24"/>
  <c r="E5" i="24"/>
  <c r="D5" i="24"/>
  <c r="E46" i="23"/>
  <c r="E37" i="23"/>
  <c r="D37" i="23"/>
  <c r="D35" i="23"/>
  <c r="D34" i="23"/>
  <c r="E16" i="23"/>
  <c r="E11" i="23"/>
  <c r="E9" i="23"/>
  <c r="E8" i="23"/>
  <c r="D8" i="23"/>
  <c r="E64" i="22"/>
  <c r="E58" i="22"/>
  <c r="E56" i="22"/>
  <c r="D56" i="22"/>
  <c r="E38" i="22"/>
  <c r="D38" i="22"/>
  <c r="E7" i="22"/>
  <c r="D7" i="22"/>
  <c r="E6" i="22"/>
  <c r="D6" i="22"/>
  <c r="E5" i="22"/>
  <c r="D5" i="22"/>
  <c r="D30" i="37"/>
  <c r="D29" i="37"/>
  <c r="D26" i="37"/>
  <c r="D16" i="37"/>
  <c r="D11" i="37"/>
  <c r="D8" i="37"/>
  <c r="D7" i="37"/>
  <c r="E213" i="19"/>
  <c r="E211" i="19"/>
  <c r="E206" i="19"/>
  <c r="E205" i="19"/>
  <c r="E204" i="19"/>
  <c r="E201" i="19"/>
  <c r="D201" i="19"/>
  <c r="E161" i="19"/>
  <c r="E160" i="19"/>
  <c r="E157" i="19"/>
  <c r="E156" i="19"/>
  <c r="E154" i="19"/>
  <c r="E153" i="19"/>
  <c r="E152" i="19"/>
  <c r="E150" i="19"/>
  <c r="E148" i="19"/>
  <c r="E141" i="19"/>
  <c r="E139" i="19"/>
  <c r="E133" i="19"/>
  <c r="E128" i="19"/>
  <c r="E123" i="19"/>
  <c r="E71" i="19"/>
  <c r="E68" i="19"/>
  <c r="E67" i="19"/>
  <c r="E66" i="19"/>
  <c r="D55" i="19"/>
  <c r="D51" i="19"/>
  <c r="E44" i="19"/>
  <c r="E43" i="19"/>
  <c r="E40" i="19"/>
  <c r="E39" i="19"/>
  <c r="E38" i="19"/>
  <c r="D38" i="19"/>
  <c r="E37" i="19"/>
  <c r="D37" i="19"/>
  <c r="E24" i="19"/>
  <c r="E22" i="19"/>
  <c r="E21" i="19"/>
  <c r="E20" i="19"/>
  <c r="E19" i="19"/>
  <c r="E18" i="19"/>
  <c r="E17" i="19"/>
  <c r="E73" i="18"/>
  <c r="E69" i="18"/>
  <c r="E66" i="18"/>
  <c r="E63" i="18"/>
  <c r="E61" i="18"/>
  <c r="D61" i="18"/>
  <c r="E21" i="18"/>
  <c r="E20" i="18"/>
  <c r="E19" i="18"/>
  <c r="E18" i="18"/>
  <c r="E17" i="18"/>
  <c r="D17" i="18"/>
  <c r="E16" i="18"/>
  <c r="D16" i="18"/>
  <c r="E15" i="18"/>
  <c r="D15" i="18"/>
  <c r="E5" i="18"/>
  <c r="D5" i="18"/>
  <c r="E213" i="16"/>
  <c r="E211" i="16"/>
  <c r="E206" i="16"/>
  <c r="E205" i="16"/>
  <c r="E204" i="16"/>
  <c r="E201" i="16"/>
  <c r="D201" i="16"/>
  <c r="E161" i="16"/>
  <c r="E160" i="16"/>
  <c r="E157" i="16"/>
  <c r="E156" i="16"/>
  <c r="E154" i="16"/>
  <c r="E153" i="16"/>
  <c r="E152" i="16"/>
  <c r="E150" i="16"/>
  <c r="E148" i="16"/>
  <c r="E141" i="16"/>
  <c r="E139" i="16"/>
  <c r="E133" i="16"/>
  <c r="E128" i="16"/>
  <c r="E123" i="16"/>
  <c r="E71" i="16"/>
  <c r="E68" i="16"/>
  <c r="E67" i="16"/>
  <c r="E66" i="16"/>
  <c r="D55" i="16"/>
  <c r="D51" i="16"/>
  <c r="E44" i="16"/>
  <c r="E43" i="16"/>
  <c r="E40" i="16"/>
  <c r="E39" i="16"/>
  <c r="E38" i="16"/>
  <c r="D38" i="16"/>
  <c r="E37" i="16"/>
  <c r="D37" i="16"/>
  <c r="E24" i="16"/>
  <c r="E22" i="16"/>
  <c r="E21" i="16"/>
  <c r="E20" i="16"/>
  <c r="E19" i="16"/>
  <c r="E18" i="16"/>
  <c r="E17" i="16"/>
  <c r="E73" i="15"/>
  <c r="E69" i="15"/>
  <c r="E66" i="15"/>
  <c r="E63" i="15"/>
  <c r="E61" i="15"/>
  <c r="D61" i="15"/>
  <c r="E21" i="15"/>
  <c r="E20" i="15"/>
  <c r="E19" i="15"/>
  <c r="E18" i="15"/>
  <c r="E17" i="15"/>
  <c r="D17" i="15"/>
  <c r="E16" i="15"/>
  <c r="D16" i="15"/>
  <c r="E15" i="15"/>
  <c r="D15" i="15"/>
  <c r="E5" i="15"/>
  <c r="D5" i="15"/>
  <c r="B58" i="13"/>
  <c r="C58" i="13"/>
  <c r="D58" i="13"/>
  <c r="D57" i="13"/>
  <c r="D56" i="13"/>
  <c r="D55" i="13"/>
  <c r="D54" i="13"/>
  <c r="D53" i="13"/>
  <c r="D52" i="13"/>
  <c r="D51" i="13"/>
  <c r="D50" i="13"/>
  <c r="D49" i="13"/>
  <c r="D48" i="13"/>
  <c r="D47" i="13"/>
  <c r="D46" i="13"/>
  <c r="D45" i="13"/>
  <c r="D44" i="13"/>
  <c r="D43" i="13"/>
  <c r="D42" i="13"/>
  <c r="D41" i="13"/>
  <c r="D40" i="13"/>
  <c r="D39" i="13"/>
  <c r="D38" i="13"/>
  <c r="D37" i="13"/>
  <c r="D35" i="13"/>
  <c r="D34" i="13"/>
  <c r="D33" i="13"/>
  <c r="D32" i="13"/>
  <c r="D28" i="13"/>
  <c r="D27" i="13"/>
  <c r="D26" i="13"/>
  <c r="D25" i="13"/>
  <c r="D24" i="13"/>
  <c r="D23" i="13"/>
  <c r="D22" i="13"/>
  <c r="D21" i="13"/>
  <c r="D19" i="13"/>
  <c r="D17" i="13"/>
  <c r="D16" i="13"/>
  <c r="D15" i="13"/>
  <c r="D14" i="13"/>
  <c r="D13" i="13"/>
  <c r="D11" i="13"/>
  <c r="D10" i="13"/>
  <c r="D9" i="13"/>
  <c r="D7" i="13"/>
  <c r="D6" i="13"/>
  <c r="D5" i="13"/>
  <c r="D70" i="12"/>
  <c r="D55" i="12"/>
  <c r="D51" i="12"/>
  <c r="D50" i="12"/>
  <c r="D38" i="12"/>
  <c r="D37" i="12"/>
  <c r="D36" i="12"/>
  <c r="D20" i="12"/>
  <c r="D12" i="12"/>
  <c r="D11" i="12"/>
  <c r="D10" i="12"/>
  <c r="D9" i="12"/>
  <c r="D8" i="12"/>
  <c r="D7" i="12"/>
  <c r="D6" i="12"/>
  <c r="D5" i="12"/>
  <c r="E1152" i="11"/>
  <c r="D1152" i="11"/>
  <c r="D1143" i="11"/>
  <c r="D1140" i="11"/>
  <c r="E1139" i="11"/>
  <c r="E1138" i="11"/>
  <c r="D1138" i="11"/>
  <c r="E1136" i="11"/>
  <c r="D1136" i="11"/>
  <c r="E1126" i="11"/>
  <c r="E1123" i="11"/>
  <c r="E1108" i="11"/>
  <c r="E1098" i="11"/>
  <c r="E1097" i="11"/>
  <c r="E1094" i="11"/>
  <c r="E1091" i="11"/>
  <c r="E1084" i="11"/>
  <c r="E1083" i="11"/>
  <c r="D1083" i="11"/>
  <c r="E1082" i="11"/>
  <c r="D1082" i="11"/>
  <c r="E1077" i="11"/>
  <c r="E1075" i="11"/>
  <c r="E1074" i="11"/>
  <c r="D1074" i="11"/>
  <c r="E1070" i="11"/>
  <c r="E1068" i="11"/>
  <c r="E1065" i="11"/>
  <c r="D1065" i="11"/>
  <c r="E1064" i="11"/>
  <c r="D1064" i="11"/>
  <c r="E1063" i="11"/>
  <c r="E1062" i="11"/>
  <c r="D1062" i="11"/>
  <c r="E1055" i="11"/>
  <c r="E1051" i="11"/>
  <c r="E1047" i="11"/>
  <c r="D1047" i="11"/>
  <c r="E1042" i="11"/>
  <c r="E1039" i="11"/>
  <c r="E1038" i="11"/>
  <c r="E1034" i="11"/>
  <c r="E1005" i="11"/>
  <c r="E997" i="11"/>
  <c r="E986" i="11"/>
  <c r="D986" i="11"/>
  <c r="E985" i="11"/>
  <c r="D985" i="11"/>
  <c r="E974" i="11"/>
  <c r="E973" i="11"/>
  <c r="E963" i="11"/>
  <c r="E954" i="11"/>
  <c r="E946" i="11"/>
  <c r="E945" i="11"/>
  <c r="E943" i="11"/>
  <c r="E942" i="11"/>
  <c r="E937" i="11"/>
  <c r="E936" i="11"/>
  <c r="E934" i="11"/>
  <c r="E930" i="11"/>
  <c r="D930" i="11"/>
  <c r="E929" i="11"/>
  <c r="E927" i="11"/>
  <c r="E922" i="11"/>
  <c r="E921" i="11"/>
  <c r="E920" i="11"/>
  <c r="D920" i="11"/>
  <c r="E919" i="11"/>
  <c r="D919" i="11"/>
  <c r="E911" i="11"/>
  <c r="E910" i="11"/>
  <c r="E909" i="11"/>
  <c r="E905" i="11"/>
  <c r="E897" i="11"/>
  <c r="E896" i="11"/>
  <c r="E894" i="11"/>
  <c r="E891" i="11"/>
  <c r="E890" i="11"/>
  <c r="E889" i="11"/>
  <c r="D889" i="11"/>
  <c r="E884" i="11"/>
  <c r="E875" i="11"/>
  <c r="D875" i="11"/>
  <c r="E856" i="11"/>
  <c r="E855" i="11"/>
  <c r="E854" i="11"/>
  <c r="D854" i="11"/>
  <c r="E853" i="11"/>
  <c r="E845" i="11"/>
  <c r="E844" i="11"/>
  <c r="D844" i="11"/>
  <c r="E843" i="11"/>
  <c r="D843" i="11"/>
  <c r="D835" i="11"/>
  <c r="E826" i="11"/>
  <c r="E825" i="11"/>
  <c r="E824" i="11"/>
  <c r="E823" i="11"/>
  <c r="D823" i="11"/>
  <c r="E802" i="11"/>
  <c r="E781" i="11"/>
  <c r="E780" i="11"/>
  <c r="D780" i="11"/>
  <c r="E779" i="11"/>
  <c r="D779" i="11"/>
  <c r="E778" i="11"/>
  <c r="E776" i="11"/>
  <c r="E769" i="11"/>
  <c r="E768" i="11"/>
  <c r="E765" i="11"/>
  <c r="D765" i="11"/>
  <c r="E761" i="11"/>
  <c r="E759" i="11"/>
  <c r="E758" i="11"/>
  <c r="D758" i="11"/>
  <c r="E755" i="11"/>
  <c r="E754" i="11"/>
  <c r="E753" i="11"/>
  <c r="E752" i="11"/>
  <c r="D752" i="11"/>
  <c r="E751" i="11"/>
  <c r="E748" i="11"/>
  <c r="E745" i="11"/>
  <c r="E741" i="11"/>
  <c r="D741" i="11"/>
  <c r="E729" i="11"/>
  <c r="E728" i="11"/>
  <c r="E719" i="11"/>
  <c r="E718" i="11"/>
  <c r="E717" i="11"/>
  <c r="E711" i="11"/>
  <c r="E708" i="11"/>
  <c r="E704" i="11"/>
  <c r="E703" i="11"/>
  <c r="D703" i="11"/>
  <c r="E702" i="11"/>
  <c r="E701" i="11"/>
  <c r="E700" i="11"/>
  <c r="E699" i="11"/>
  <c r="E694" i="11"/>
  <c r="E688" i="11"/>
  <c r="E684" i="11"/>
  <c r="E682" i="11"/>
  <c r="E679" i="11"/>
  <c r="E677" i="11"/>
  <c r="E676" i="11"/>
  <c r="E675" i="11"/>
  <c r="D675" i="11"/>
  <c r="E674" i="11"/>
  <c r="E673" i="11"/>
  <c r="E670" i="11"/>
  <c r="E669" i="11"/>
  <c r="E667" i="11"/>
  <c r="E666" i="11"/>
  <c r="E663" i="11"/>
  <c r="E658" i="11"/>
  <c r="E657" i="11"/>
  <c r="E656" i="11"/>
  <c r="E654" i="11"/>
  <c r="E652" i="11"/>
  <c r="E651" i="11"/>
  <c r="E650" i="11"/>
  <c r="D650" i="11"/>
  <c r="E649" i="11"/>
  <c r="D649" i="11"/>
  <c r="E648" i="11"/>
  <c r="E647" i="11"/>
  <c r="D647" i="11"/>
  <c r="E644" i="11"/>
  <c r="E643" i="11"/>
  <c r="D643" i="11"/>
  <c r="E642" i="11"/>
  <c r="E641" i="11"/>
  <c r="E640" i="11"/>
  <c r="D640" i="11"/>
  <c r="E637" i="11"/>
  <c r="E630" i="11"/>
  <c r="E627" i="11"/>
  <c r="E626" i="11"/>
  <c r="D626" i="11"/>
  <c r="E625" i="11"/>
  <c r="D625" i="11"/>
  <c r="E624" i="11"/>
  <c r="E623" i="11"/>
  <c r="D623" i="11"/>
  <c r="E601" i="11"/>
  <c r="E599" i="11"/>
  <c r="E598" i="11"/>
  <c r="E597" i="11"/>
  <c r="E596" i="11"/>
  <c r="D596" i="11"/>
  <c r="E586" i="11"/>
  <c r="E584" i="11"/>
  <c r="E583" i="11"/>
  <c r="E582" i="11"/>
  <c r="D582" i="11"/>
  <c r="E578" i="11"/>
  <c r="E577" i="11"/>
  <c r="E576" i="11"/>
  <c r="E575" i="11"/>
  <c r="D575" i="11"/>
  <c r="E574" i="11"/>
  <c r="E571" i="11"/>
  <c r="E570" i="11"/>
  <c r="E569" i="11"/>
  <c r="D569" i="11"/>
  <c r="E568" i="11"/>
  <c r="E563" i="11"/>
  <c r="E561" i="11"/>
  <c r="D561" i="11"/>
  <c r="E560" i="11"/>
  <c r="E557" i="11"/>
  <c r="E556" i="11"/>
  <c r="E549" i="11"/>
  <c r="E548" i="11"/>
  <c r="D548" i="11"/>
  <c r="E547" i="11"/>
  <c r="D547" i="11"/>
  <c r="E546" i="11"/>
  <c r="E545" i="11"/>
  <c r="D545" i="11"/>
  <c r="E543" i="11"/>
  <c r="E542" i="11"/>
  <c r="D542" i="11"/>
  <c r="E541" i="11"/>
  <c r="E539" i="11"/>
  <c r="E538" i="11"/>
  <c r="D538" i="11"/>
  <c r="E537" i="11"/>
  <c r="E534" i="11"/>
  <c r="E532" i="11"/>
  <c r="D532" i="11"/>
  <c r="E531" i="11"/>
  <c r="E530" i="11"/>
  <c r="E529" i="11"/>
  <c r="E528" i="11"/>
  <c r="E527" i="11"/>
  <c r="D527" i="11"/>
  <c r="E526" i="11"/>
  <c r="E524" i="11"/>
  <c r="E518" i="11"/>
  <c r="E517" i="11"/>
  <c r="D517" i="11"/>
  <c r="E516" i="11"/>
  <c r="E515" i="11"/>
  <c r="E514" i="11"/>
  <c r="E513" i="11"/>
  <c r="D513" i="11"/>
  <c r="E511" i="11"/>
  <c r="E510" i="11"/>
  <c r="D510" i="11"/>
  <c r="E509" i="11"/>
  <c r="E507" i="11"/>
  <c r="E506" i="11"/>
  <c r="E501" i="11"/>
  <c r="E500" i="11"/>
  <c r="E499" i="11"/>
  <c r="E498" i="11"/>
  <c r="D498" i="11"/>
  <c r="E497" i="11"/>
  <c r="E496" i="11"/>
  <c r="E495" i="11"/>
  <c r="E494" i="11"/>
  <c r="D494" i="11"/>
  <c r="E493" i="11"/>
  <c r="E483" i="11"/>
  <c r="E482" i="11"/>
  <c r="E481" i="11"/>
  <c r="D481" i="11"/>
  <c r="E478" i="11"/>
  <c r="E477" i="11"/>
  <c r="E476" i="11"/>
  <c r="D476" i="11"/>
  <c r="E475" i="11"/>
  <c r="D475" i="11"/>
  <c r="E474" i="11"/>
  <c r="E473" i="11"/>
  <c r="D473" i="11"/>
  <c r="E471" i="11"/>
  <c r="E470" i="11"/>
  <c r="E469" i="11"/>
  <c r="E468" i="11"/>
  <c r="D468" i="11"/>
  <c r="E466" i="11"/>
  <c r="E464" i="11"/>
  <c r="D464" i="11"/>
  <c r="E463" i="11"/>
  <c r="E462" i="11"/>
  <c r="E461" i="11"/>
  <c r="D461" i="11"/>
  <c r="E457" i="11"/>
  <c r="E456" i="11"/>
  <c r="E455" i="11"/>
  <c r="D455" i="11"/>
  <c r="E454" i="11"/>
  <c r="E453" i="11"/>
  <c r="E452" i="11"/>
  <c r="D452" i="11"/>
  <c r="E451" i="11"/>
  <c r="E450" i="11"/>
  <c r="E449" i="11"/>
  <c r="D449" i="11"/>
  <c r="E446" i="11"/>
  <c r="E445" i="11"/>
  <c r="E444" i="11"/>
  <c r="D444" i="11"/>
  <c r="E443" i="11"/>
  <c r="E440" i="11"/>
  <c r="E439" i="11"/>
  <c r="E438" i="11"/>
  <c r="E437" i="11"/>
  <c r="E435" i="11"/>
  <c r="E434" i="11"/>
  <c r="E431" i="11"/>
  <c r="E430" i="11"/>
  <c r="D430" i="11"/>
  <c r="E428" i="11"/>
  <c r="E427" i="11"/>
  <c r="E425" i="11"/>
  <c r="E424" i="11"/>
  <c r="E423" i="11"/>
  <c r="D423" i="11"/>
  <c r="E422" i="11"/>
  <c r="E420" i="11"/>
  <c r="E419" i="11"/>
  <c r="E418" i="11"/>
  <c r="E417" i="11"/>
  <c r="D417" i="11"/>
  <c r="E416" i="11"/>
  <c r="E415" i="11"/>
  <c r="E414" i="11"/>
  <c r="E412" i="11"/>
  <c r="E411" i="11"/>
  <c r="E410" i="11"/>
  <c r="E409" i="11"/>
  <c r="D409" i="11"/>
  <c r="E408" i="11"/>
  <c r="E405" i="11"/>
  <c r="E399" i="11"/>
  <c r="D399" i="11"/>
  <c r="E394" i="11"/>
  <c r="E393" i="11"/>
  <c r="E391" i="11"/>
  <c r="E389" i="11"/>
  <c r="E388" i="11"/>
  <c r="E387" i="11"/>
  <c r="E386" i="11"/>
  <c r="D386" i="11"/>
  <c r="E383" i="11"/>
  <c r="E381" i="11"/>
  <c r="E380" i="11"/>
  <c r="E378" i="11"/>
  <c r="E377" i="11"/>
  <c r="E374" i="11"/>
  <c r="E373" i="11"/>
  <c r="D373" i="11"/>
  <c r="E372" i="11"/>
  <c r="E368" i="11"/>
  <c r="E366" i="11"/>
  <c r="E360" i="11"/>
  <c r="E359" i="11"/>
  <c r="D359" i="11"/>
  <c r="E358" i="11"/>
  <c r="D358" i="11"/>
  <c r="E357" i="11"/>
  <c r="E356" i="11"/>
  <c r="E354" i="11"/>
  <c r="D354" i="11"/>
  <c r="E342" i="11"/>
  <c r="E339" i="11"/>
  <c r="E338" i="11"/>
  <c r="E337" i="11"/>
  <c r="E334" i="11"/>
  <c r="E332" i="11"/>
  <c r="D332" i="11"/>
  <c r="E331" i="11"/>
  <c r="E326" i="11"/>
  <c r="E324" i="11"/>
  <c r="D324" i="11"/>
  <c r="E323" i="11"/>
  <c r="E322" i="11"/>
  <c r="E321" i="11"/>
  <c r="E319" i="11"/>
  <c r="E318" i="11"/>
  <c r="E317" i="11"/>
  <c r="E314" i="11"/>
  <c r="E312" i="11"/>
  <c r="E311" i="11"/>
  <c r="E310" i="11"/>
  <c r="D310" i="11"/>
  <c r="E309" i="11"/>
  <c r="D309" i="11"/>
  <c r="E308" i="11"/>
  <c r="E304" i="11"/>
  <c r="E296" i="11"/>
  <c r="E295" i="11"/>
  <c r="E292" i="11"/>
  <c r="E290" i="11"/>
  <c r="D290" i="11"/>
  <c r="E284" i="11"/>
  <c r="E282" i="11"/>
  <c r="E280" i="11"/>
  <c r="E279" i="11"/>
  <c r="E277" i="11"/>
  <c r="E276" i="11"/>
  <c r="E274" i="11"/>
  <c r="D274" i="11"/>
  <c r="E256" i="11"/>
  <c r="E255" i="11"/>
  <c r="E254" i="11"/>
  <c r="E253" i="11"/>
  <c r="D253" i="11"/>
  <c r="E252" i="11"/>
  <c r="E251" i="11"/>
  <c r="E250" i="11"/>
  <c r="E244" i="11"/>
  <c r="D244" i="11"/>
  <c r="E240" i="11"/>
  <c r="E239" i="11"/>
  <c r="E238" i="11"/>
  <c r="D238" i="11"/>
  <c r="E235" i="11"/>
  <c r="E234" i="11"/>
  <c r="D234" i="11"/>
  <c r="E219" i="11"/>
  <c r="E217" i="11"/>
  <c r="E215" i="11"/>
  <c r="E213" i="11"/>
  <c r="D213" i="11"/>
  <c r="E212" i="11"/>
  <c r="E209" i="11"/>
  <c r="E208" i="11"/>
  <c r="E207" i="11"/>
  <c r="E206" i="11"/>
  <c r="E205" i="11"/>
  <c r="E204" i="11"/>
  <c r="D204" i="11"/>
  <c r="E203" i="11"/>
  <c r="E201" i="11"/>
  <c r="E199" i="11"/>
  <c r="D199" i="11"/>
  <c r="E198" i="11"/>
  <c r="D198" i="11"/>
  <c r="E197" i="11"/>
  <c r="D197" i="11"/>
  <c r="E195" i="11"/>
  <c r="D195" i="11"/>
  <c r="E194" i="11"/>
  <c r="D194" i="11"/>
  <c r="E193" i="11"/>
  <c r="D193" i="11"/>
  <c r="E192" i="11"/>
  <c r="D192" i="11"/>
  <c r="E191" i="11"/>
  <c r="D191" i="11"/>
  <c r="E190" i="11"/>
  <c r="D190" i="11"/>
  <c r="E189" i="11"/>
  <c r="D189" i="11"/>
  <c r="E188" i="11"/>
  <c r="E186" i="11"/>
  <c r="D186" i="11"/>
  <c r="E185" i="11"/>
  <c r="E180" i="11"/>
  <c r="E179" i="11"/>
  <c r="E178" i="11"/>
  <c r="D178" i="11"/>
  <c r="E177" i="11"/>
  <c r="E174" i="11"/>
  <c r="E172" i="11"/>
  <c r="D172" i="11"/>
  <c r="E171" i="11"/>
  <c r="E169" i="11"/>
  <c r="E166" i="11"/>
  <c r="E165" i="11"/>
  <c r="D165" i="11"/>
  <c r="E153" i="11"/>
  <c r="E152" i="11"/>
  <c r="E151" i="11"/>
  <c r="E143" i="11"/>
  <c r="E142" i="11"/>
  <c r="E129" i="11"/>
  <c r="E128" i="11"/>
  <c r="E127" i="11"/>
  <c r="E123" i="11"/>
  <c r="E121" i="11"/>
  <c r="E120" i="11"/>
  <c r="E119" i="11"/>
  <c r="D119" i="11"/>
  <c r="E118" i="11"/>
  <c r="E104" i="11"/>
  <c r="D104" i="11"/>
  <c r="E89" i="11"/>
  <c r="E86" i="11"/>
  <c r="E85" i="11"/>
  <c r="D85" i="11"/>
  <c r="E84" i="11"/>
  <c r="E73" i="11"/>
  <c r="E72" i="11"/>
  <c r="E70" i="11"/>
  <c r="E69" i="11"/>
  <c r="E67" i="11"/>
  <c r="E66" i="11"/>
  <c r="E64" i="11"/>
  <c r="E63" i="11"/>
  <c r="E62" i="11"/>
  <c r="D62" i="11"/>
  <c r="E61" i="11"/>
  <c r="E56" i="11"/>
  <c r="E52" i="11"/>
  <c r="E51" i="11"/>
  <c r="D51" i="11"/>
  <c r="E50" i="11"/>
  <c r="E44" i="11"/>
  <c r="E41" i="11"/>
  <c r="E40" i="11"/>
  <c r="E39" i="11"/>
  <c r="D39" i="11"/>
  <c r="E38" i="11"/>
  <c r="E36" i="11"/>
  <c r="E35" i="11"/>
  <c r="E29" i="11"/>
  <c r="E28" i="11"/>
  <c r="E27" i="11"/>
  <c r="D27" i="11"/>
  <c r="E26" i="11"/>
  <c r="E24" i="11"/>
  <c r="E23" i="11"/>
  <c r="E22" i="11"/>
  <c r="E20" i="11"/>
  <c r="E19" i="11"/>
  <c r="E18" i="11"/>
  <c r="D18" i="11"/>
  <c r="E17" i="11"/>
  <c r="E14" i="11"/>
  <c r="E12" i="11"/>
  <c r="E10" i="11"/>
  <c r="E8" i="11"/>
  <c r="E7" i="11"/>
  <c r="E6" i="11"/>
  <c r="D6" i="11"/>
  <c r="E5" i="11"/>
  <c r="D5" i="11"/>
  <c r="E51" i="36"/>
  <c r="E35" i="36"/>
  <c r="E29" i="36"/>
  <c r="D29" i="36"/>
  <c r="D26" i="36"/>
  <c r="E25" i="36"/>
  <c r="D25" i="36"/>
  <c r="D24" i="36"/>
  <c r="E23" i="36"/>
  <c r="D23" i="36"/>
  <c r="E22" i="36"/>
  <c r="D22" i="36"/>
  <c r="E21" i="36"/>
  <c r="D21" i="36"/>
  <c r="E19" i="36"/>
  <c r="E18" i="36"/>
  <c r="D18" i="36"/>
  <c r="E17" i="36"/>
  <c r="D17" i="36"/>
  <c r="E16" i="36"/>
  <c r="D16" i="36"/>
  <c r="E15" i="36"/>
  <c r="D15" i="36"/>
  <c r="E14" i="36"/>
  <c r="D14" i="36"/>
  <c r="E13" i="36"/>
  <c r="D13" i="36"/>
  <c r="E12" i="36"/>
  <c r="D12" i="36"/>
  <c r="E11" i="36"/>
  <c r="D11" i="36"/>
  <c r="E10" i="36"/>
  <c r="D10" i="36"/>
  <c r="E9" i="36"/>
  <c r="D9" i="36"/>
  <c r="E8" i="36"/>
  <c r="D8" i="36"/>
  <c r="E7" i="36"/>
  <c r="D7" i="36"/>
  <c r="E6" i="36"/>
  <c r="D6" i="36"/>
  <c r="E5" i="36"/>
  <c r="D5" i="36"/>
  <c r="E55" i="9"/>
  <c r="E45" i="9"/>
  <c r="E44" i="9"/>
  <c r="E41" i="9"/>
  <c r="E40" i="9"/>
  <c r="E39" i="9"/>
  <c r="E38" i="9"/>
  <c r="E36" i="9"/>
  <c r="D36" i="9"/>
  <c r="D32" i="9"/>
  <c r="E31" i="9"/>
  <c r="D31" i="9"/>
  <c r="E30" i="9"/>
  <c r="E29" i="9"/>
  <c r="D29" i="9"/>
  <c r="E28" i="9"/>
  <c r="D28" i="9"/>
  <c r="D27" i="9"/>
  <c r="E26" i="9"/>
  <c r="D26" i="9"/>
  <c r="E25" i="9"/>
  <c r="E23" i="9"/>
  <c r="D23" i="9"/>
  <c r="E22" i="9"/>
  <c r="D22" i="9"/>
  <c r="E21" i="9"/>
  <c r="E17" i="9"/>
  <c r="D17" i="9"/>
  <c r="E16" i="9"/>
  <c r="D16" i="9"/>
  <c r="E15" i="9"/>
  <c r="D15" i="9"/>
  <c r="E14" i="9"/>
  <c r="D14" i="9"/>
  <c r="E13" i="9"/>
  <c r="D13" i="9"/>
  <c r="E12" i="9"/>
  <c r="D12" i="9"/>
  <c r="E11" i="9"/>
  <c r="D11" i="9"/>
  <c r="E10" i="9"/>
  <c r="D10" i="9"/>
  <c r="E8" i="9"/>
  <c r="D8" i="9"/>
  <c r="E6" i="9"/>
  <c r="D6" i="9"/>
  <c r="E5" i="9"/>
  <c r="D5" i="9"/>
  <c r="S27" i="35"/>
  <c r="S26" i="35"/>
  <c r="E34" i="6"/>
  <c r="D34" i="6"/>
  <c r="C34" i="6"/>
  <c r="B5" i="6"/>
  <c r="B6" i="6"/>
  <c r="B7" i="6"/>
  <c r="B8" i="6"/>
  <c r="B9" i="6"/>
  <c r="B10" i="6"/>
  <c r="B11" i="6"/>
  <c r="B12" i="6"/>
  <c r="B13" i="6"/>
  <c r="B14" i="6"/>
  <c r="B15" i="6"/>
  <c r="B16" i="6"/>
  <c r="B17" i="6"/>
  <c r="B18" i="6"/>
  <c r="B19" i="6"/>
  <c r="B20" i="6"/>
  <c r="B21" i="6"/>
  <c r="B22" i="6"/>
  <c r="B23" i="6"/>
  <c r="B24" i="6"/>
  <c r="B25" i="6"/>
  <c r="B26" i="6"/>
  <c r="B27" i="6"/>
  <c r="B28" i="6"/>
  <c r="B29" i="6"/>
  <c r="B30" i="6"/>
  <c r="B31" i="6"/>
  <c r="B32" i="6"/>
  <c r="B33" i="6"/>
  <c r="B34" i="6"/>
  <c r="E1152" i="5"/>
  <c r="D1152" i="5"/>
  <c r="D1143" i="5"/>
  <c r="D1140" i="5"/>
  <c r="E1139" i="5"/>
  <c r="E1138" i="5"/>
  <c r="D1138" i="5"/>
  <c r="E1136" i="5"/>
  <c r="D1136" i="5"/>
  <c r="E1126" i="5"/>
  <c r="E1123" i="5"/>
  <c r="E1108" i="5"/>
  <c r="E1098" i="5"/>
  <c r="E1097" i="5"/>
  <c r="E1094" i="5"/>
  <c r="E1091" i="5"/>
  <c r="E1084" i="5"/>
  <c r="E1083" i="5"/>
  <c r="D1083" i="5"/>
  <c r="E1082" i="5"/>
  <c r="D1082" i="5"/>
  <c r="E1077" i="5"/>
  <c r="E1075" i="5"/>
  <c r="E1074" i="5"/>
  <c r="D1074" i="5"/>
  <c r="E1070" i="5"/>
  <c r="E1068" i="5"/>
  <c r="E1065" i="5"/>
  <c r="D1065" i="5"/>
  <c r="E1064" i="5"/>
  <c r="D1064" i="5"/>
  <c r="E1063" i="5"/>
  <c r="E1062" i="5"/>
  <c r="D1062" i="5"/>
  <c r="E1055" i="5"/>
  <c r="E1051" i="5"/>
  <c r="E1047" i="5"/>
  <c r="D1047" i="5"/>
  <c r="E1042" i="5"/>
  <c r="E1039" i="5"/>
  <c r="E1038" i="5"/>
  <c r="E1034" i="5"/>
  <c r="E1005" i="5"/>
  <c r="E997" i="5"/>
  <c r="E986" i="5"/>
  <c r="D986" i="5"/>
  <c r="E985" i="5"/>
  <c r="D985" i="5"/>
  <c r="E974" i="5"/>
  <c r="E973" i="5"/>
  <c r="E963" i="5"/>
  <c r="E954" i="5"/>
  <c r="E946" i="5"/>
  <c r="E945" i="5"/>
  <c r="E943" i="5"/>
  <c r="E942" i="5"/>
  <c r="E937" i="5"/>
  <c r="E936" i="5"/>
  <c r="E934" i="5"/>
  <c r="E930" i="5"/>
  <c r="D930" i="5"/>
  <c r="E929" i="5"/>
  <c r="E927" i="5"/>
  <c r="E922" i="5"/>
  <c r="E921" i="5"/>
  <c r="E920" i="5"/>
  <c r="D920" i="5"/>
  <c r="E919" i="5"/>
  <c r="D919" i="5"/>
  <c r="E911" i="5"/>
  <c r="E910" i="5"/>
  <c r="E909" i="5"/>
  <c r="E905" i="5"/>
  <c r="E897" i="5"/>
  <c r="E896" i="5"/>
  <c r="E894" i="5"/>
  <c r="E891" i="5"/>
  <c r="E890" i="5"/>
  <c r="E889" i="5"/>
  <c r="D889" i="5"/>
  <c r="E884" i="5"/>
  <c r="E875" i="5"/>
  <c r="D875" i="5"/>
  <c r="E856" i="5"/>
  <c r="E855" i="5"/>
  <c r="E854" i="5"/>
  <c r="D854" i="5"/>
  <c r="E853" i="5"/>
  <c r="E845" i="5"/>
  <c r="E844" i="5"/>
  <c r="D844" i="5"/>
  <c r="E843" i="5"/>
  <c r="D843" i="5"/>
  <c r="D835" i="5"/>
  <c r="E826" i="5"/>
  <c r="E825" i="5"/>
  <c r="E824" i="5"/>
  <c r="E823" i="5"/>
  <c r="D823" i="5"/>
  <c r="E802" i="5"/>
  <c r="E781" i="5"/>
  <c r="E780" i="5"/>
  <c r="D780" i="5"/>
  <c r="E779" i="5"/>
  <c r="D779" i="5"/>
  <c r="E778" i="5"/>
  <c r="E776" i="5"/>
  <c r="E769" i="5"/>
  <c r="E768" i="5"/>
  <c r="E765" i="5"/>
  <c r="D765" i="5"/>
  <c r="E761" i="5"/>
  <c r="E759" i="5"/>
  <c r="E758" i="5"/>
  <c r="D758" i="5"/>
  <c r="E755" i="5"/>
  <c r="E754" i="5"/>
  <c r="E753" i="5"/>
  <c r="E752" i="5"/>
  <c r="D752" i="5"/>
  <c r="E751" i="5"/>
  <c r="E748" i="5"/>
  <c r="E745" i="5"/>
  <c r="E741" i="5"/>
  <c r="D741" i="5"/>
  <c r="E729" i="5"/>
  <c r="E728" i="5"/>
  <c r="E719" i="5"/>
  <c r="E718" i="5"/>
  <c r="E717" i="5"/>
  <c r="E711" i="5"/>
  <c r="E708" i="5"/>
  <c r="E704" i="5"/>
  <c r="E703" i="5"/>
  <c r="D703" i="5"/>
  <c r="E702" i="5"/>
  <c r="E701" i="5"/>
  <c r="E700" i="5"/>
  <c r="E699" i="5"/>
  <c r="E694" i="5"/>
  <c r="E688" i="5"/>
  <c r="E684" i="5"/>
  <c r="E682" i="5"/>
  <c r="E679" i="5"/>
  <c r="E677" i="5"/>
  <c r="E676" i="5"/>
  <c r="E675" i="5"/>
  <c r="D675" i="5"/>
  <c r="E674" i="5"/>
  <c r="E673" i="5"/>
  <c r="E670" i="5"/>
  <c r="E669" i="5"/>
  <c r="E667" i="5"/>
  <c r="E666" i="5"/>
  <c r="E663" i="5"/>
  <c r="E658" i="5"/>
  <c r="E657" i="5"/>
  <c r="E656" i="5"/>
  <c r="E654" i="5"/>
  <c r="E652" i="5"/>
  <c r="E651" i="5"/>
  <c r="E650" i="5"/>
  <c r="D650" i="5"/>
  <c r="E649" i="5"/>
  <c r="D649" i="5"/>
  <c r="E648" i="5"/>
  <c r="E647" i="5"/>
  <c r="D647" i="5"/>
  <c r="E644" i="5"/>
  <c r="E643" i="5"/>
  <c r="D643" i="5"/>
  <c r="E642" i="5"/>
  <c r="E641" i="5"/>
  <c r="E640" i="5"/>
  <c r="D640" i="5"/>
  <c r="E637" i="5"/>
  <c r="E630" i="5"/>
  <c r="E627" i="5"/>
  <c r="E626" i="5"/>
  <c r="D626" i="5"/>
  <c r="E625" i="5"/>
  <c r="D625" i="5"/>
  <c r="E624" i="5"/>
  <c r="E623" i="5"/>
  <c r="D623" i="5"/>
  <c r="E601" i="5"/>
  <c r="E599" i="5"/>
  <c r="E598" i="5"/>
  <c r="E597" i="5"/>
  <c r="E596" i="5"/>
  <c r="D596" i="5"/>
  <c r="E586" i="5"/>
  <c r="E584" i="5"/>
  <c r="E583" i="5"/>
  <c r="E582" i="5"/>
  <c r="D582" i="5"/>
  <c r="E578" i="5"/>
  <c r="E577" i="5"/>
  <c r="E576" i="5"/>
  <c r="E575" i="5"/>
  <c r="D575" i="5"/>
  <c r="E574" i="5"/>
  <c r="E571" i="5"/>
  <c r="E570" i="5"/>
  <c r="E569" i="5"/>
  <c r="D569" i="5"/>
  <c r="E568" i="5"/>
  <c r="E563" i="5"/>
  <c r="E561" i="5"/>
  <c r="D561" i="5"/>
  <c r="E560" i="5"/>
  <c r="E557" i="5"/>
  <c r="E556" i="5"/>
  <c r="E549" i="5"/>
  <c r="E548" i="5"/>
  <c r="D548" i="5"/>
  <c r="E547" i="5"/>
  <c r="D547" i="5"/>
  <c r="E546" i="5"/>
  <c r="E545" i="5"/>
  <c r="D545" i="5"/>
  <c r="E543" i="5"/>
  <c r="E542" i="5"/>
  <c r="D542" i="5"/>
  <c r="E541" i="5"/>
  <c r="E539" i="5"/>
  <c r="E538" i="5"/>
  <c r="D538" i="5"/>
  <c r="E537" i="5"/>
  <c r="E534" i="5"/>
  <c r="E532" i="5"/>
  <c r="D532" i="5"/>
  <c r="E531" i="5"/>
  <c r="E530" i="5"/>
  <c r="E529" i="5"/>
  <c r="E528" i="5"/>
  <c r="E527" i="5"/>
  <c r="D527" i="5"/>
  <c r="E526" i="5"/>
  <c r="E524" i="5"/>
  <c r="E518" i="5"/>
  <c r="E517" i="5"/>
  <c r="D517" i="5"/>
  <c r="E516" i="5"/>
  <c r="E515" i="5"/>
  <c r="E514" i="5"/>
  <c r="E513" i="5"/>
  <c r="D513" i="5"/>
  <c r="E511" i="5"/>
  <c r="E510" i="5"/>
  <c r="D510" i="5"/>
  <c r="E509" i="5"/>
  <c r="E507" i="5"/>
  <c r="E506" i="5"/>
  <c r="E501" i="5"/>
  <c r="E500" i="5"/>
  <c r="E499" i="5"/>
  <c r="E498" i="5"/>
  <c r="D498" i="5"/>
  <c r="E497" i="5"/>
  <c r="E496" i="5"/>
  <c r="E495" i="5"/>
  <c r="E494" i="5"/>
  <c r="D494" i="5"/>
  <c r="E493" i="5"/>
  <c r="E483" i="5"/>
  <c r="E482" i="5"/>
  <c r="E481" i="5"/>
  <c r="D481" i="5"/>
  <c r="E478" i="5"/>
  <c r="E477" i="5"/>
  <c r="E476" i="5"/>
  <c r="D476" i="5"/>
  <c r="E475" i="5"/>
  <c r="D475" i="5"/>
  <c r="E474" i="5"/>
  <c r="E473" i="5"/>
  <c r="D473" i="5"/>
  <c r="E471" i="5"/>
  <c r="E470" i="5"/>
  <c r="E469" i="5"/>
  <c r="E468" i="5"/>
  <c r="D468" i="5"/>
  <c r="E466" i="5"/>
  <c r="E464" i="5"/>
  <c r="D464" i="5"/>
  <c r="E463" i="5"/>
  <c r="E462" i="5"/>
  <c r="E461" i="5"/>
  <c r="D461" i="5"/>
  <c r="E457" i="5"/>
  <c r="E456" i="5"/>
  <c r="E455" i="5"/>
  <c r="D455" i="5"/>
  <c r="E454" i="5"/>
  <c r="E453" i="5"/>
  <c r="E452" i="5"/>
  <c r="D452" i="5"/>
  <c r="E451" i="5"/>
  <c r="E450" i="5"/>
  <c r="E449" i="5"/>
  <c r="D449" i="5"/>
  <c r="E446" i="5"/>
  <c r="E445" i="5"/>
  <c r="E444" i="5"/>
  <c r="D444" i="5"/>
  <c r="E443" i="5"/>
  <c r="E440" i="5"/>
  <c r="E439" i="5"/>
  <c r="E438" i="5"/>
  <c r="E437" i="5"/>
  <c r="E435" i="5"/>
  <c r="E434" i="5"/>
  <c r="E431" i="5"/>
  <c r="E430" i="5"/>
  <c r="D430" i="5"/>
  <c r="E428" i="5"/>
  <c r="E427" i="5"/>
  <c r="E425" i="5"/>
  <c r="E424" i="5"/>
  <c r="E423" i="5"/>
  <c r="D423" i="5"/>
  <c r="E422" i="5"/>
  <c r="E420" i="5"/>
  <c r="E419" i="5"/>
  <c r="E418" i="5"/>
  <c r="E417" i="5"/>
  <c r="D417" i="5"/>
  <c r="E416" i="5"/>
  <c r="E415" i="5"/>
  <c r="E414" i="5"/>
  <c r="E412" i="5"/>
  <c r="E411" i="5"/>
  <c r="E410" i="5"/>
  <c r="E409" i="5"/>
  <c r="D409" i="5"/>
  <c r="E408" i="5"/>
  <c r="E405" i="5"/>
  <c r="E399" i="5"/>
  <c r="D399" i="5"/>
  <c r="E394" i="5"/>
  <c r="E393" i="5"/>
  <c r="E391" i="5"/>
  <c r="E389" i="5"/>
  <c r="E388" i="5"/>
  <c r="E387" i="5"/>
  <c r="E386" i="5"/>
  <c r="D386" i="5"/>
  <c r="E383" i="5"/>
  <c r="E381" i="5"/>
  <c r="E380" i="5"/>
  <c r="E378" i="5"/>
  <c r="E377" i="5"/>
  <c r="E374" i="5"/>
  <c r="E373" i="5"/>
  <c r="D373" i="5"/>
  <c r="E372" i="5"/>
  <c r="E368" i="5"/>
  <c r="E366" i="5"/>
  <c r="E360" i="5"/>
  <c r="E359" i="5"/>
  <c r="D359" i="5"/>
  <c r="E358" i="5"/>
  <c r="D358" i="5"/>
  <c r="E357" i="5"/>
  <c r="E356" i="5"/>
  <c r="E354" i="5"/>
  <c r="D354" i="5"/>
  <c r="E342" i="5"/>
  <c r="E339" i="5"/>
  <c r="E338" i="5"/>
  <c r="E337" i="5"/>
  <c r="E334" i="5"/>
  <c r="E332" i="5"/>
  <c r="D332" i="5"/>
  <c r="E331" i="5"/>
  <c r="E326" i="5"/>
  <c r="E324" i="5"/>
  <c r="D324" i="5"/>
  <c r="E323" i="5"/>
  <c r="E322" i="5"/>
  <c r="E321" i="5"/>
  <c r="E319" i="5"/>
  <c r="E318" i="5"/>
  <c r="E317" i="5"/>
  <c r="E314" i="5"/>
  <c r="E312" i="5"/>
  <c r="E311" i="5"/>
  <c r="E310" i="5"/>
  <c r="D310" i="5"/>
  <c r="E309" i="5"/>
  <c r="D309" i="5"/>
  <c r="E308" i="5"/>
  <c r="E304" i="5"/>
  <c r="E296" i="5"/>
  <c r="E295" i="5"/>
  <c r="E292" i="5"/>
  <c r="E290" i="5"/>
  <c r="D290" i="5"/>
  <c r="E284" i="5"/>
  <c r="E282" i="5"/>
  <c r="E280" i="5"/>
  <c r="E279" i="5"/>
  <c r="E277" i="5"/>
  <c r="E276" i="5"/>
  <c r="E274" i="5"/>
  <c r="D274" i="5"/>
  <c r="E256" i="5"/>
  <c r="E255" i="5"/>
  <c r="E254" i="5"/>
  <c r="E253" i="5"/>
  <c r="D253" i="5"/>
  <c r="E252" i="5"/>
  <c r="E251" i="5"/>
  <c r="E250" i="5"/>
  <c r="E244" i="5"/>
  <c r="D244" i="5"/>
  <c r="E240" i="5"/>
  <c r="E239" i="5"/>
  <c r="E238" i="5"/>
  <c r="D238" i="5"/>
  <c r="E235" i="5"/>
  <c r="E234" i="5"/>
  <c r="D234" i="5"/>
  <c r="E219" i="5"/>
  <c r="E217" i="5"/>
  <c r="E215" i="5"/>
  <c r="E213" i="5"/>
  <c r="D213" i="5"/>
  <c r="E212" i="5"/>
  <c r="E209" i="5"/>
  <c r="E208" i="5"/>
  <c r="E207" i="5"/>
  <c r="E206" i="5"/>
  <c r="E205" i="5"/>
  <c r="E204" i="5"/>
  <c r="D204" i="5"/>
  <c r="E203" i="5"/>
  <c r="E201" i="5"/>
  <c r="E199" i="5"/>
  <c r="D199" i="5"/>
  <c r="E198" i="5"/>
  <c r="D198" i="5"/>
  <c r="E197" i="5"/>
  <c r="D197" i="5"/>
  <c r="E195" i="5"/>
  <c r="D195" i="5"/>
  <c r="E194" i="5"/>
  <c r="D194" i="5"/>
  <c r="E193" i="5"/>
  <c r="D193" i="5"/>
  <c r="E192" i="5"/>
  <c r="D192" i="5"/>
  <c r="E191" i="5"/>
  <c r="D191" i="5"/>
  <c r="E190" i="5"/>
  <c r="D190" i="5"/>
  <c r="E189" i="5"/>
  <c r="D189" i="5"/>
  <c r="E188" i="5"/>
  <c r="E186" i="5"/>
  <c r="D186" i="5"/>
  <c r="E185" i="5"/>
  <c r="E180" i="5"/>
  <c r="E179" i="5"/>
  <c r="E178" i="5"/>
  <c r="D178" i="5"/>
  <c r="E177" i="5"/>
  <c r="E174" i="5"/>
  <c r="E172" i="5"/>
  <c r="D172" i="5"/>
  <c r="E171" i="5"/>
  <c r="E169" i="5"/>
  <c r="E166" i="5"/>
  <c r="E165" i="5"/>
  <c r="D165" i="5"/>
  <c r="E153" i="5"/>
  <c r="E152" i="5"/>
  <c r="E151" i="5"/>
  <c r="E143" i="5"/>
  <c r="E142" i="5"/>
  <c r="E129" i="5"/>
  <c r="E128" i="5"/>
  <c r="E127" i="5"/>
  <c r="E123" i="5"/>
  <c r="E121" i="5"/>
  <c r="E120" i="5"/>
  <c r="E119" i="5"/>
  <c r="D119" i="5"/>
  <c r="E118" i="5"/>
  <c r="E104" i="5"/>
  <c r="D104" i="5"/>
  <c r="E89" i="5"/>
  <c r="E86" i="5"/>
  <c r="E85" i="5"/>
  <c r="D85" i="5"/>
  <c r="E84" i="5"/>
  <c r="E73" i="5"/>
  <c r="E72" i="5"/>
  <c r="E70" i="5"/>
  <c r="E69" i="5"/>
  <c r="E67" i="5"/>
  <c r="E66" i="5"/>
  <c r="E64" i="5"/>
  <c r="E63" i="5"/>
  <c r="E62" i="5"/>
  <c r="D62" i="5"/>
  <c r="E61" i="5"/>
  <c r="E56" i="5"/>
  <c r="E52" i="5"/>
  <c r="E51" i="5"/>
  <c r="D51" i="5"/>
  <c r="E50" i="5"/>
  <c r="E44" i="5"/>
  <c r="E41" i="5"/>
  <c r="E40" i="5"/>
  <c r="E39" i="5"/>
  <c r="D39" i="5"/>
  <c r="E38" i="5"/>
  <c r="E36" i="5"/>
  <c r="E35" i="5"/>
  <c r="E29" i="5"/>
  <c r="E28" i="5"/>
  <c r="E27" i="5"/>
  <c r="D27" i="5"/>
  <c r="E26" i="5"/>
  <c r="E24" i="5"/>
  <c r="E23" i="5"/>
  <c r="E22" i="5"/>
  <c r="E20" i="5"/>
  <c r="E19" i="5"/>
  <c r="E18" i="5"/>
  <c r="D18" i="5"/>
  <c r="E17" i="5"/>
  <c r="E14" i="5"/>
  <c r="E12" i="5"/>
  <c r="E10" i="5"/>
  <c r="E8" i="5"/>
  <c r="E7" i="5"/>
  <c r="E6" i="5"/>
  <c r="D6" i="5"/>
  <c r="E5" i="5"/>
  <c r="D5" i="5"/>
  <c r="E51" i="4"/>
  <c r="E35" i="4"/>
  <c r="E29" i="4"/>
  <c r="D29" i="4"/>
  <c r="D26" i="4"/>
  <c r="E25" i="4"/>
  <c r="D25" i="4"/>
  <c r="D24" i="4"/>
  <c r="E23" i="4"/>
  <c r="D23" i="4"/>
  <c r="E22" i="4"/>
  <c r="D22" i="4"/>
  <c r="E21" i="4"/>
  <c r="D21" i="4"/>
  <c r="E19" i="4"/>
  <c r="E18" i="4"/>
  <c r="D18" i="4"/>
  <c r="E17" i="4"/>
  <c r="D17" i="4"/>
  <c r="E16" i="4"/>
  <c r="D16" i="4"/>
  <c r="E15" i="4"/>
  <c r="D15" i="4"/>
  <c r="E14" i="4"/>
  <c r="D14" i="4"/>
  <c r="E13" i="4"/>
  <c r="D13" i="4"/>
  <c r="E12" i="4"/>
  <c r="D12" i="4"/>
  <c r="E11" i="4"/>
  <c r="D11" i="4"/>
  <c r="E10" i="4"/>
  <c r="D10" i="4"/>
  <c r="E9" i="4"/>
  <c r="D9" i="4"/>
  <c r="E8" i="4"/>
  <c r="D8" i="4"/>
  <c r="E7" i="4"/>
  <c r="D7" i="4"/>
  <c r="E6" i="4"/>
  <c r="D6" i="4"/>
  <c r="E5" i="4"/>
  <c r="D5" i="4"/>
  <c r="B58" i="3"/>
  <c r="C58" i="3"/>
  <c r="D58" i="3"/>
  <c r="D57" i="3"/>
  <c r="D56" i="3"/>
  <c r="D55" i="3"/>
  <c r="D54" i="3"/>
  <c r="D53" i="3"/>
  <c r="D52" i="3"/>
  <c r="D51" i="3"/>
  <c r="D50" i="3"/>
  <c r="D49" i="3"/>
  <c r="D48" i="3"/>
  <c r="D47" i="3"/>
  <c r="D46" i="3"/>
  <c r="D45" i="3"/>
  <c r="D44" i="3"/>
  <c r="D43" i="3"/>
  <c r="D42" i="3"/>
  <c r="D41" i="3"/>
  <c r="D40" i="3"/>
  <c r="D39" i="3"/>
  <c r="D38" i="3"/>
  <c r="D37" i="3"/>
  <c r="D35" i="3"/>
  <c r="D34" i="3"/>
  <c r="D33" i="3"/>
  <c r="D32" i="3"/>
  <c r="D28" i="3"/>
  <c r="D27" i="3"/>
  <c r="D26" i="3"/>
  <c r="D25" i="3"/>
  <c r="D24" i="3"/>
  <c r="D23" i="3"/>
  <c r="D22" i="3"/>
  <c r="D21" i="3"/>
  <c r="D19" i="3"/>
  <c r="D17" i="3"/>
  <c r="D16" i="3"/>
  <c r="D15" i="3"/>
  <c r="D14" i="3"/>
  <c r="D13" i="3"/>
  <c r="D11" i="3"/>
  <c r="D10" i="3"/>
  <c r="D9" i="3"/>
  <c r="D7" i="3"/>
  <c r="D6" i="3"/>
  <c r="D5" i="3"/>
  <c r="E55" i="2"/>
  <c r="E45" i="2"/>
  <c r="E44" i="2"/>
  <c r="E41" i="2"/>
  <c r="E40" i="2"/>
  <c r="E39" i="2"/>
  <c r="E38" i="2"/>
  <c r="E36" i="2"/>
  <c r="D36" i="2"/>
  <c r="D32" i="2"/>
  <c r="E31" i="2"/>
  <c r="D31" i="2"/>
  <c r="E30" i="2"/>
  <c r="E29" i="2"/>
  <c r="D29" i="2"/>
  <c r="E28" i="2"/>
  <c r="D28" i="2"/>
  <c r="D27" i="2"/>
  <c r="E26" i="2"/>
  <c r="D26" i="2"/>
  <c r="E25" i="2"/>
  <c r="E23" i="2"/>
  <c r="D23" i="2"/>
  <c r="E22" i="2"/>
  <c r="D22" i="2"/>
  <c r="E21" i="2"/>
  <c r="E17" i="2"/>
  <c r="D17" i="2"/>
  <c r="E16" i="2"/>
  <c r="D16" i="2"/>
  <c r="E15" i="2"/>
  <c r="D15" i="2"/>
  <c r="E14" i="2"/>
  <c r="D14" i="2"/>
  <c r="E13" i="2"/>
  <c r="D13" i="2"/>
  <c r="E12" i="2"/>
  <c r="D12" i="2"/>
  <c r="E11" i="2"/>
  <c r="D11" i="2"/>
  <c r="E10" i="2"/>
  <c r="D10" i="2"/>
  <c r="E8" i="2"/>
  <c r="D8" i="2"/>
  <c r="E6" i="2"/>
  <c r="D6" i="2"/>
  <c r="E5" i="2"/>
  <c r="D5" i="2"/>
</calcChain>
</file>

<file path=xl/sharedStrings.xml><?xml version="1.0" encoding="utf-8"?>
<sst xmlns="http://schemas.openxmlformats.org/spreadsheetml/2006/main" count="3924" uniqueCount="1732">
  <si>
    <t>附件1</t>
  </si>
  <si>
    <t>云南省曲靖市麒麟区2018年财政收支决算公开表目录</t>
  </si>
  <si>
    <t>云南省曲靖市麒麟区2018年度一般公共预算收入决算表</t>
  </si>
  <si>
    <t>云南省曲靖市麒麟区2018年度上级税收返还和转移支付收入决算表</t>
  </si>
  <si>
    <t>云南省曲靖市麒麟区2018年度一般公共预算支出决算表</t>
  </si>
  <si>
    <t>云南省曲靖市麒麟区2018年度一般公共预算支出决算明细表</t>
  </si>
  <si>
    <t>云南省曲靖市麒麟区2018年度对下税收返还和转移支付分地区决算表</t>
  </si>
  <si>
    <t>云南省曲靖市麒麟区2018年度对下专项转移支付分地区分项目决算表</t>
  </si>
  <si>
    <t>云南省曲靖市麒麟区2018年度一般债务限额和余额情况表</t>
  </si>
  <si>
    <t>云南省曲靖市麒麟区2018年度本级一般公共预算收入决算表</t>
  </si>
  <si>
    <t>云南省曲靖市麒麟区2018年度本级一般公共预算支出决算表</t>
  </si>
  <si>
    <t>云南省曲靖市麒麟区2018年度本级一般公共预算支出决算明细表</t>
  </si>
  <si>
    <t>云南省曲靖市麒麟区2018年度本级一般公共预算基本支出政府经济分类决算表</t>
  </si>
  <si>
    <t>云南省曲靖市麒麟区2018年度本级税收返还和转移支付支出决算表</t>
  </si>
  <si>
    <t>云南省曲靖市麒麟区2018年度本级政府一般债务限额和余额情况表</t>
  </si>
  <si>
    <t>云南省曲靖市麒麟区2018年度政府性基金预算收入决算表</t>
  </si>
  <si>
    <t>云南省曲靖市麒麟区2018年度政府性基金预算支出决算表</t>
  </si>
  <si>
    <t xml:space="preserve">云南省曲靖市麒麟区2018年度专项债务限额和余额情况表 </t>
  </si>
  <si>
    <t>云南省曲靖市麒麟区2018年度本级政府性基金预算收入决算表</t>
  </si>
  <si>
    <t>云南省曲靖市麒麟区2018年度本级政府性基金预算支出决算表</t>
  </si>
  <si>
    <t>云南省曲靖市麒麟区2018年度本级政府性基金预算转移支付支出决算表</t>
  </si>
  <si>
    <t xml:space="preserve">云南省曲靖市麒麟区2018年度本级政府专项债务限额和余额情况表 </t>
  </si>
  <si>
    <t>云南省曲靖市麒麟区2018年度国有资本经营预算收入决算表</t>
  </si>
  <si>
    <t>云南省曲靖市麒麟区2018年度国有资本经营预算支出决算表</t>
  </si>
  <si>
    <t>云南省曲靖市麒麟区2018年度本级国有资本经营预算收入决算表</t>
  </si>
  <si>
    <t>云南省曲靖市麒麟区2018年度本级国有资本经营预算支出决算表</t>
  </si>
  <si>
    <t>云南省曲靖市麒麟区2018年度社会保险基金收入决算表</t>
  </si>
  <si>
    <t>云南省曲靖市麒麟区2018年度社会保险基金支出决算表</t>
  </si>
  <si>
    <t>云南省曲靖市麒麟区2018年度本级社会保险基金收入决算表</t>
  </si>
  <si>
    <t>云南省曲靖市麒麟区2018年度本级社会保险基金支出决算表</t>
  </si>
  <si>
    <t>云南省曲靖市麒麟区2018年政府债务限额及余额决算情况表</t>
  </si>
  <si>
    <t>云南省曲靖市麒麟区2018年地方政府债券使用情况表</t>
  </si>
  <si>
    <t>云南省曲靖市麒麟区2018年地方政府债务发行相关情况表</t>
  </si>
  <si>
    <t>云南省曲靖市麒麟区2018年本级一般公共预算/政府性基金预算/国有资本经营预算支出执行变动情况的说明</t>
  </si>
  <si>
    <t>重点工作情况解释说明汇总表</t>
  </si>
  <si>
    <t>表1</t>
  </si>
  <si>
    <t>单位：万元</t>
  </si>
  <si>
    <t>项目</t>
  </si>
  <si>
    <t>预算数</t>
  </si>
  <si>
    <t>决算数</t>
  </si>
  <si>
    <t>决算数为预算数的%</t>
  </si>
  <si>
    <t>决算数为上年决算数的%</t>
  </si>
  <si>
    <t>上年数</t>
  </si>
  <si>
    <t>一丶税收收入</t>
  </si>
  <si>
    <t>增值税</t>
  </si>
  <si>
    <t>消费税</t>
  </si>
  <si>
    <t>企业所得税</t>
  </si>
  <si>
    <t>企业所得退税</t>
  </si>
  <si>
    <t>个人所得税（款）</t>
  </si>
  <si>
    <t>资源税</t>
  </si>
  <si>
    <t>城市维护建设税</t>
  </si>
  <si>
    <t>房产税</t>
  </si>
  <si>
    <t>印花税</t>
  </si>
  <si>
    <t>城镇土地使用税</t>
  </si>
  <si>
    <t>土地增值税</t>
  </si>
  <si>
    <t>车船税(款)</t>
  </si>
  <si>
    <t>船舶吨税(款)</t>
  </si>
  <si>
    <t>车辆购置税(款)</t>
  </si>
  <si>
    <t>关税(款)</t>
  </si>
  <si>
    <t>耕地占用税(款)</t>
  </si>
  <si>
    <t>契税(款)</t>
  </si>
  <si>
    <t>烟叶税(款)</t>
  </si>
  <si>
    <t>环境保护税(款)</t>
  </si>
  <si>
    <t>其他税收收入</t>
  </si>
  <si>
    <t>二、非税收入</t>
  </si>
  <si>
    <t>专项收入</t>
  </si>
  <si>
    <t>行政事业性收费收入</t>
  </si>
  <si>
    <t>罚没收入</t>
  </si>
  <si>
    <t>国有资本经营收入</t>
  </si>
  <si>
    <t>国有资源(资产)有偿使用收入</t>
  </si>
  <si>
    <t>捐赠收入</t>
  </si>
  <si>
    <t>政府住房基金收入</t>
  </si>
  <si>
    <t>其他收入(款)</t>
  </si>
  <si>
    <t>一般公共预算收入</t>
  </si>
  <si>
    <t>上级补助收入</t>
  </si>
  <si>
    <t>返还性收入</t>
  </si>
  <si>
    <t>一般性转移支付收入</t>
  </si>
  <si>
    <t>专项转移支付收入</t>
  </si>
  <si>
    <t>下级上解收入</t>
  </si>
  <si>
    <t>待偿债置换一般债券上年结余</t>
  </si>
  <si>
    <t>上年结余</t>
  </si>
  <si>
    <t>调入资金</t>
  </si>
  <si>
    <t>债务收入</t>
  </si>
  <si>
    <t>债务转贷收入</t>
  </si>
  <si>
    <t>国债转贷收入</t>
  </si>
  <si>
    <t>国债转贷资金上年结余</t>
  </si>
  <si>
    <t>国债转贷转补助数</t>
  </si>
  <si>
    <t>调入预算稳定调节基金</t>
  </si>
  <si>
    <t>接受其他地区援助收入</t>
  </si>
  <si>
    <t>省补助计划单列市收入</t>
  </si>
  <si>
    <t>计划单列市上解省收入</t>
  </si>
  <si>
    <t>收  入  总  计</t>
  </si>
  <si>
    <t>备注：公开项目根据每年政府收支分类科目变动进行调整。</t>
  </si>
  <si>
    <t>表2</t>
  </si>
  <si>
    <t>单位:万元</t>
  </si>
  <si>
    <t xml:space="preserve">  返还性收入</t>
  </si>
  <si>
    <t xml:space="preserve">     所得税基数返还收入</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</si>
  <si>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</si>
  <si>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</si>
  <si>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</si>
  <si>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</si>
  <si>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</si>
  <si>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</si>
  <si>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</si>
  <si>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</si>
  <si>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</si>
  <si>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</si>
  <si>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</si>
  <si>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</si>
  <si>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成品油税费改革转移支付补助收入</t>
  </si>
  <si>
    <t xml:space="preserve">     基层公检法司转移支付收入</t>
  </si>
  <si>
    <t xml:space="preserve">     城乡义务教育转移支付收入</t>
  </si>
  <si>
    <t xml:space="preserve">     基本养老金转移支付收入</t>
  </si>
  <si>
    <t xml:space="preserve">     城乡居民医疗保险转移支付收入</t>
  </si>
  <si>
    <t xml:space="preserve">     农村综合改革转移支付收入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</si>
  <si>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</si>
  <si>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</si>
  <si>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</si>
  <si>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</si>
  <si>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</si>
  <si>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边疆地区转移支付收入</t>
  </si>
  <si>
    <t xml:space="preserve">     贫困地区转移支付收入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</si>
  <si>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</si>
  <si>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</si>
  <si>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</si>
  <si>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</si>
  <si>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</si>
  <si>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</si>
  <si>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</si>
  <si>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</si>
  <si>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</si>
  <si>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</si>
  <si>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</si>
  <si>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</si>
  <si>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</si>
  <si>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</si>
  <si>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</si>
  <si>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</si>
  <si>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</si>
  <si>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</si>
  <si>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国土海洋气象等</t>
  </si>
  <si>
    <t xml:space="preserve">     住房保障</t>
  </si>
  <si>
    <t xml:space="preserve">     粮油物资储备</t>
  </si>
  <si>
    <t xml:space="preserve">     其他收入</t>
  </si>
  <si>
    <t>上解上级支出</t>
  </si>
  <si>
    <t xml:space="preserve">   体制上解支出</t>
  </si>
  <si>
    <t xml:space="preserve">   专项上解支出</t>
  </si>
  <si>
    <t>上级税收返还和转移支付收入</t>
  </si>
  <si>
    <t>表3</t>
  </si>
  <si>
    <t>其中：一般公共服务支出</t>
  </si>
  <si>
    <t>其中：国防支出</t>
  </si>
  <si>
    <t>其中：公共安全支出</t>
  </si>
  <si>
    <t>其中：教育支出</t>
  </si>
  <si>
    <t>其中：科学技术支出</t>
  </si>
  <si>
    <t>其中：文化体育与传媒支出</t>
  </si>
  <si>
    <t>其中：社会保障和就业支出</t>
  </si>
  <si>
    <t>其中：医疗卫生与计划生育支出</t>
  </si>
  <si>
    <t>其中：节能环保支出</t>
  </si>
  <si>
    <t>其中：城乡社区支出</t>
  </si>
  <si>
    <t>其中：农林水支出</t>
  </si>
  <si>
    <t>其中：交通运输支出</t>
  </si>
  <si>
    <t>其中：资源勘探信息等支出</t>
  </si>
  <si>
    <t>其中：商业服务业等支出</t>
  </si>
  <si>
    <t>其中：金融支出</t>
  </si>
  <si>
    <t>其中：援助其他地区支出</t>
  </si>
  <si>
    <t>其中：国土海洋气象等支出</t>
  </si>
  <si>
    <t>其中：住房保障支出</t>
  </si>
  <si>
    <t>其中：粮油物资储备支出</t>
  </si>
  <si>
    <t>其中：预备费</t>
  </si>
  <si>
    <t>其中：其他支出(类)</t>
  </si>
  <si>
    <t>其中：债务付息支出</t>
  </si>
  <si>
    <t>其中：债务发行费用支出</t>
  </si>
  <si>
    <t>一般公共预算支出</t>
  </si>
  <si>
    <t>补助下级支出</t>
  </si>
  <si>
    <t>返还性支出</t>
  </si>
  <si>
    <t>一般性转移支付支出</t>
  </si>
  <si>
    <t>专项转移支付支出</t>
  </si>
  <si>
    <t>调出资金</t>
  </si>
  <si>
    <t>债务还本支出</t>
  </si>
  <si>
    <t>债务转贷支出</t>
  </si>
  <si>
    <t>增设预算周转金</t>
  </si>
  <si>
    <t>拨付国债转贷资金数</t>
  </si>
  <si>
    <t>国债转贷资金结余</t>
  </si>
  <si>
    <t>补充预算稳定调节基金</t>
  </si>
  <si>
    <t>援助其他地区支出</t>
  </si>
  <si>
    <t>计划单列市上解省支出</t>
  </si>
  <si>
    <t>省补助计划单列市支出</t>
  </si>
  <si>
    <t>待偿债置换一般债券结余</t>
  </si>
  <si>
    <t>年终结余</t>
  </si>
  <si>
    <t>减:结转下年的支出</t>
  </si>
  <si>
    <t>净结余</t>
  </si>
  <si>
    <t>支  出  总  计</t>
  </si>
  <si>
    <t>表4</t>
  </si>
  <si>
    <t>科目名称</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</si>
  <si>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</si>
  <si>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</si>
  <si>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</si>
  <si>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</si>
  <si>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</si>
  <si>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</si>
  <si>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</si>
  <si>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</si>
  <si>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</si>
  <si>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</si>
  <si>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</si>
  <si>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</si>
  <si>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</si>
  <si>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</si>
  <si>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</si>
  <si>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</si>
  <si>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</si>
  <si>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</si>
  <si>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</si>
  <si>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</si>
  <si>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</si>
  <si>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</si>
  <si>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法制建设</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</si>
  <si>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</si>
  <si>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</si>
  <si>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</si>
  <si>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</si>
  <si>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</si>
  <si>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</si>
  <si>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</si>
  <si>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</si>
  <si>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</si>
  <si>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应对气候变化管理事务</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</si>
  <si>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</si>
  <si>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</si>
  <si>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</si>
  <si>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</si>
  <si>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</si>
  <si>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</si>
  <si>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</si>
  <si>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</si>
  <si>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</si>
  <si>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</si>
  <si>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</si>
  <si>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</si>
  <si>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</si>
  <si>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</si>
  <si>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</si>
  <si>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</si>
  <si>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</si>
  <si>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</si>
  <si>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</si>
  <si>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</si>
  <si>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</si>
  <si>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</si>
  <si>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</si>
  <si>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</si>
  <si>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</si>
  <si>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</si>
  <si>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</si>
  <si>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收费业务</t>
  </si>
  <si>
    <t xml:space="preserve">    缉私办案</t>
  </si>
  <si>
    <t xml:space="preserve">    口岸电子执法系统建设与维护</t>
  </si>
  <si>
    <t xml:space="preserve">    其他海关事务支出</t>
  </si>
  <si>
    <t xml:space="preserve">  人力资源事务</t>
  </si>
  <si>
    <t xml:space="preserve">    政府特殊津贴</t>
  </si>
  <si>
    <t xml:space="preserve">    资助留学回国人员</t>
  </si>
  <si>
    <t xml:space="preserve">    军队转业干部安置</t>
  </si>
  <si>
    <t xml:space="preserve">    博士后日常经费</t>
  </si>
  <si>
    <t xml:space="preserve">    引进人才费用</t>
  </si>
  <si>
    <t xml:space="preserve">    公务员考核</t>
  </si>
  <si>
    <t xml:space="preserve">    公务员履职能力提升</t>
  </si>
  <si>
    <t xml:space="preserve">    公务员招考</t>
  </si>
  <si>
    <t xml:space="preserve">    公务员综合管理</t>
  </si>
  <si>
    <t xml:space="preserve">    其他人力资源事务支出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</si>
  <si>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</si>
  <si>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</si>
  <si>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</si>
  <si>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</si>
  <si>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</si>
  <si>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</si>
  <si>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</si>
  <si>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</si>
  <si>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</si>
  <si>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</si>
  <si>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</si>
  <si>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</si>
  <si>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</si>
  <si>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</si>
  <si>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其他知识产权事务支出</t>
  </si>
  <si>
    <t xml:space="preserve">  工商行政管理事务</t>
  </si>
  <si>
    <t xml:space="preserve">    工商行政管理专项</t>
  </si>
  <si>
    <t xml:space="preserve">    执法办案专项</t>
  </si>
  <si>
    <t xml:space="preserve">    消费者权益保护</t>
  </si>
  <si>
    <t xml:space="preserve">    其他工商行政管理事务支出</t>
  </si>
  <si>
    <t xml:space="preserve">  质量技术监督与检验检疫事务</t>
  </si>
  <si>
    <t xml:space="preserve">    出入境检验检疫行政执法和业务管理</t>
  </si>
  <si>
    <t xml:space="preserve">    出入境检验检疫技术支持</t>
  </si>
  <si>
    <t xml:space="preserve">    质量技术监督行政执法及业务管理</t>
  </si>
  <si>
    <t xml:space="preserve">    质量技术监督技术支持</t>
  </si>
  <si>
    <t xml:space="preserve">    认证认可监督管理</t>
  </si>
  <si>
    <t xml:space="preserve">    标准化管理</t>
  </si>
  <si>
    <t xml:space="preserve">    其他质量技术监督与检验检疫事务支出</t>
  </si>
  <si>
    <t xml:space="preserve">  民族事务</t>
  </si>
  <si>
    <t xml:space="preserve">    民族工作专项</t>
  </si>
  <si>
    <t xml:space="preserve">    其他民族事务支出</t>
  </si>
  <si>
    <t xml:space="preserve">  档案事务</t>
  </si>
  <si>
    <t xml:space="preserve">    档案馆</t>
  </si>
  <si>
    <t xml:space="preserve">    其他档案事务支出</t>
  </si>
  <si>
    <t xml:space="preserve">  群众团体事务</t>
  </si>
  <si>
    <t xml:space="preserve">    厂务公开</t>
  </si>
  <si>
    <t xml:space="preserve">    工会疗养休养</t>
  </si>
  <si>
    <t xml:space="preserve">    其他群众团体事务支出</t>
  </si>
  <si>
    <t xml:space="preserve">  其他一般公共服务支出(款)</t>
  </si>
  <si>
    <t xml:space="preserve">    国家赔偿费用支出</t>
  </si>
  <si>
    <t xml:space="preserve">    其他一般公共服务支出(项)</t>
  </si>
  <si>
    <t>国防支出</t>
  </si>
  <si>
    <t>公共安全支出</t>
  </si>
  <si>
    <t xml:space="preserve">  武装警察</t>
  </si>
  <si>
    <t xml:space="preserve">  公安</t>
  </si>
  <si>
    <t xml:space="preserve">  检察</t>
  </si>
  <si>
    <t xml:space="preserve">  法院</t>
  </si>
  <si>
    <t xml:space="preserve">  司法</t>
  </si>
  <si>
    <t xml:space="preserve">  缉私警察</t>
  </si>
  <si>
    <t xml:space="preserve">  其他公共安全支出(款)</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</si>
  <si>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</si>
  <si>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</si>
  <si>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</si>
  <si>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</si>
  <si>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</si>
  <si>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</si>
  <si>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</si>
  <si>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</si>
  <si>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</si>
  <si>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</si>
  <si>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</si>
  <si>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</si>
  <si>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</si>
  <si>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</si>
  <si>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</si>
  <si>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</si>
  <si>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</si>
  <si>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</si>
  <si>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</si>
  <si>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</si>
  <si>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</si>
  <si>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</si>
  <si>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</si>
  <si>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</si>
  <si>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</si>
  <si>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</si>
  <si>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</si>
  <si>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</si>
  <si>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</si>
  <si>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</si>
  <si>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</si>
  <si>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</si>
  <si>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</si>
  <si>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</si>
  <si>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</si>
  <si>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</si>
  <si>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</si>
  <si>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</si>
  <si>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</si>
  <si>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</si>
  <si>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</si>
  <si>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</si>
  <si>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</si>
  <si>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</si>
  <si>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</si>
  <si>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</si>
  <si>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</si>
  <si>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</si>
  <si>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</si>
  <si>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</si>
  <si>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</si>
  <si>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</si>
  <si>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</si>
  <si>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</si>
  <si>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</si>
  <si>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</si>
  <si>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</si>
  <si>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</si>
  <si>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</si>
  <si>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</si>
  <si>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</si>
  <si>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</si>
  <si>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</si>
  <si>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</si>
  <si>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</si>
  <si>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</si>
  <si>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</si>
  <si>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</si>
  <si>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</si>
  <si>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</si>
  <si>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</si>
  <si>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</si>
  <si>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</si>
  <si>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</si>
  <si>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</si>
  <si>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</si>
  <si>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</si>
  <si>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</si>
  <si>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</si>
  <si>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</si>
  <si>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</si>
  <si>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</si>
  <si>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</si>
  <si>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</si>
  <si>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</si>
  <si>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</si>
  <si>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</si>
  <si>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</si>
  <si>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</si>
  <si>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</si>
  <si>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</si>
  <si>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</si>
  <si>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</si>
  <si>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</si>
  <si>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</si>
  <si>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</si>
  <si>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其他科学技术支出(款)</t>
  </si>
  <si>
    <t xml:space="preserve">    科技奖励</t>
  </si>
  <si>
    <t xml:space="preserve">    核应急</t>
  </si>
  <si>
    <t xml:space="preserve">    转制科研机构</t>
  </si>
  <si>
    <t xml:space="preserve">    其他科学技术支出(项)</t>
  </si>
  <si>
    <t>文化体育与传媒支出</t>
  </si>
  <si>
    <t xml:space="preserve">  文化</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</si>
  <si>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</si>
  <si>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</si>
  <si>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</si>
  <si>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</si>
  <si>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</si>
  <si>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</si>
  <si>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文化交流与合作</t>
  </si>
  <si>
    <t xml:space="preserve">    文化创作与保护</t>
  </si>
  <si>
    <t xml:space="preserve">    文化市场管理</t>
  </si>
  <si>
    <t xml:space="preserve">    其他文化支出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</si>
  <si>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</si>
  <si>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</si>
  <si>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</si>
  <si>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</si>
  <si>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</si>
  <si>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</si>
  <si>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</si>
  <si>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</si>
  <si>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</si>
  <si>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</si>
  <si>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</si>
  <si>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</si>
  <si>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</si>
  <si>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新闻出版广播影视</t>
  </si>
  <si>
    <t xml:space="preserve">    广播</t>
  </si>
  <si>
    <t xml:space="preserve">    电视</t>
  </si>
  <si>
    <t xml:space="preserve">    电影</t>
  </si>
  <si>
    <t xml:space="preserve">    新闻通讯</t>
  </si>
  <si>
    <t xml:space="preserve">    出版发行</t>
  </si>
  <si>
    <t xml:space="preserve">    版权管理</t>
  </si>
  <si>
    <t xml:space="preserve">    其他新闻出版广播影视支出</t>
  </si>
  <si>
    <t xml:space="preserve">  其他文化体育与传媒支出(款)</t>
  </si>
  <si>
    <t xml:space="preserve">    宣传文化发展专项支出</t>
  </si>
  <si>
    <t xml:space="preserve">    文化产业发展专项支出</t>
  </si>
  <si>
    <t xml:space="preserve">    其他文化体育与传媒支出(项)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</si>
  <si>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</si>
  <si>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</si>
  <si>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</si>
  <si>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</si>
  <si>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</si>
  <si>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</si>
  <si>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</si>
  <si>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</si>
  <si>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</si>
  <si>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</si>
  <si>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</si>
  <si>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</si>
  <si>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拥军优属</t>
  </si>
  <si>
    <t xml:space="preserve">    老龄事务</t>
  </si>
  <si>
    <t xml:space="preserve">    民间组织管理</t>
  </si>
  <si>
    <t xml:space="preserve">    行政区划和地名管理</t>
  </si>
  <si>
    <t xml:space="preserve">    基层政权和社区建设</t>
  </si>
  <si>
    <t xml:space="preserve">    部队供应</t>
  </si>
  <si>
    <t xml:space="preserve">    其他民政管理事务支出</t>
  </si>
  <si>
    <t xml:space="preserve">  补充全国社会保障基金</t>
  </si>
  <si>
    <t xml:space="preserve">    用一般公共预算补充基金</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</si>
  <si>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</si>
  <si>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</si>
  <si>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</si>
  <si>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</si>
  <si>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</si>
  <si>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</si>
  <si>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</si>
  <si>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</si>
  <si>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</si>
  <si>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</si>
  <si>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</si>
  <si>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</si>
  <si>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</si>
  <si>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</si>
  <si>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</si>
  <si>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</si>
  <si>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</si>
  <si>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</si>
  <si>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</si>
  <si>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</si>
  <si>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</si>
  <si>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</si>
  <si>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</si>
  <si>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</si>
  <si>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</si>
  <si>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</si>
  <si>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</si>
  <si>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</si>
  <si>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</si>
  <si>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</si>
  <si>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</si>
  <si>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</si>
  <si>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</si>
  <si>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</si>
  <si>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</si>
  <si>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</si>
  <si>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</si>
  <si>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</si>
  <si>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</si>
  <si>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</si>
  <si>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</si>
  <si>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</si>
  <si>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</si>
  <si>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</si>
  <si>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</si>
  <si>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</si>
  <si>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</si>
  <si>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</si>
  <si>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</si>
  <si>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</si>
  <si>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自然灾害生活救助</t>
  </si>
  <si>
    <t xml:space="preserve">    中央自然灾害生活补助</t>
  </si>
  <si>
    <t xml:space="preserve">    地方自然灾害生活补助</t>
  </si>
  <si>
    <t xml:space="preserve">    自然灾害灾后重建补助</t>
  </si>
  <si>
    <t xml:space="preserve">    其他自然灾害生活救助支出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</si>
  <si>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</si>
  <si>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</si>
  <si>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</si>
  <si>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</si>
  <si>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</si>
  <si>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</si>
  <si>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</si>
  <si>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</si>
  <si>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</si>
  <si>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</si>
  <si>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</si>
  <si>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</si>
  <si>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交强险营业税补助基金支出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</si>
  <si>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</si>
  <si>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</si>
  <si>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</si>
  <si>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</si>
  <si>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</si>
  <si>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</si>
  <si>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</si>
  <si>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</si>
  <si>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</si>
  <si>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</si>
  <si>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</si>
  <si>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</si>
  <si>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</si>
  <si>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其他社会保障和就业支出(款)</t>
  </si>
  <si>
    <t xml:space="preserve">    其他社会保障和就业支出(项)</t>
  </si>
  <si>
    <t>医疗卫生与计划生育支出</t>
  </si>
  <si>
    <t xml:space="preserve">  医疗卫生与计划生育管理事务</t>
  </si>
  <si>
    <t xml:space="preserve">    其他医疗卫生与计划生育管理事务支出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</si>
  <si>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</si>
  <si>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</si>
  <si>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</si>
  <si>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</si>
  <si>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</si>
  <si>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</si>
  <si>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</si>
  <si>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</si>
  <si>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</si>
  <si>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</si>
  <si>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</si>
  <si>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</si>
  <si>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</si>
  <si>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</si>
  <si>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</si>
  <si>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</si>
  <si>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</si>
  <si>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</si>
  <si>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</si>
  <si>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</si>
  <si>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</si>
  <si>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</si>
  <si>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</si>
  <si>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</si>
  <si>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</si>
  <si>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</si>
  <si>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</si>
  <si>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</si>
  <si>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</si>
  <si>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</si>
  <si>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</si>
  <si>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</si>
  <si>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</si>
  <si>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</si>
  <si>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</si>
  <si>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</si>
  <si>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食品和药品监督管理事务</t>
  </si>
  <si>
    <t xml:space="preserve">    药品事务</t>
  </si>
  <si>
    <t xml:space="preserve">    化妆品事务</t>
  </si>
  <si>
    <t xml:space="preserve">    医疗器械事务</t>
  </si>
  <si>
    <t xml:space="preserve">    食品安全事务</t>
  </si>
  <si>
    <t xml:space="preserve">    其他食品和药品监督管理事务支出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</si>
  <si>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</si>
  <si>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</si>
  <si>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</si>
  <si>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</si>
  <si>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</si>
  <si>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</si>
  <si>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</si>
  <si>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</si>
  <si>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财政对新型农村合作医疗基金的补助</t>
  </si>
  <si>
    <t xml:space="preserve">    财政对城镇居民基本医疗保险基金的补助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</si>
  <si>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</si>
  <si>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</si>
  <si>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</si>
  <si>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</si>
  <si>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</si>
  <si>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</si>
  <si>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</si>
  <si>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</si>
  <si>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其他医疗卫生与计划生育支出(款)</t>
  </si>
  <si>
    <t xml:space="preserve">    其他医疗卫生与计划生育支出(项)</t>
  </si>
  <si>
    <t>节能环保支出</t>
  </si>
  <si>
    <t xml:space="preserve">  环境保护管理事务</t>
  </si>
  <si>
    <t xml:space="preserve">    环境保护宣传</t>
  </si>
  <si>
    <t xml:space="preserve">    环境保护法规、规划及标准</t>
  </si>
  <si>
    <t xml:space="preserve">    环境国际合作及履约</t>
  </si>
  <si>
    <t xml:space="preserve">    环境保护行政许可</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</si>
  <si>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</si>
  <si>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</si>
  <si>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</si>
  <si>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</si>
  <si>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</si>
  <si>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</si>
  <si>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</si>
  <si>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</si>
  <si>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</si>
  <si>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</si>
  <si>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</si>
  <si>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</si>
  <si>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</si>
  <si>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</si>
  <si>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</si>
  <si>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</si>
  <si>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</si>
  <si>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</si>
  <si>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</si>
  <si>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</si>
  <si>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</si>
  <si>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</si>
  <si>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</si>
  <si>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</si>
  <si>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</si>
  <si>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</si>
  <si>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</si>
  <si>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</si>
  <si>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</si>
  <si>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</si>
  <si>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</si>
  <si>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</si>
  <si>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</si>
  <si>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</si>
  <si>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</si>
  <si>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</si>
  <si>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</si>
  <si>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</si>
  <si>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</si>
  <si>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</si>
  <si>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</si>
  <si>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</si>
  <si>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</si>
  <si>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环境监测与信息</t>
  </si>
  <si>
    <t xml:space="preserve">    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</si>
  <si>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</si>
  <si>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</si>
  <si>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</si>
  <si>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</si>
  <si>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</si>
  <si>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</si>
  <si>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</si>
  <si>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</si>
  <si>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</si>
  <si>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</si>
  <si>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</si>
  <si>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</si>
  <si>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</si>
  <si>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</si>
  <si>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</si>
  <si>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</si>
  <si>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</si>
  <si>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</si>
  <si>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</si>
  <si>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</si>
  <si>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</si>
  <si>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</si>
  <si>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</si>
  <si>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</si>
  <si>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</si>
  <si>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国家重点风景区规划与保护</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</si>
  <si>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</si>
  <si>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</si>
  <si>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</si>
  <si>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</si>
  <si>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</si>
  <si>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</si>
  <si>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</si>
  <si>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</si>
  <si>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</si>
  <si>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</si>
  <si>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</si>
  <si>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</si>
  <si>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</si>
  <si>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</si>
  <si>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</si>
  <si>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</si>
  <si>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</si>
  <si>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</si>
  <si>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</si>
  <si>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</si>
  <si>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</si>
  <si>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</si>
  <si>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</si>
  <si>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</si>
  <si>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</si>
  <si>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</si>
  <si>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</si>
  <si>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</si>
  <si>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</si>
  <si>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</si>
  <si>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</si>
  <si>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</si>
  <si>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</si>
  <si>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</si>
  <si>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</si>
  <si>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</si>
  <si>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t xml:space="preserve">  林业</t>
  </si>
  <si>
    <t xml:space="preserve">    林业事业机构</t>
  </si>
  <si>
    <t xml:space="preserve">    森林培育</t>
  </si>
  <si>
    <t xml:space="preserve">    林业技术推广</t>
  </si>
  <si>
    <t xml:space="preserve">    森林资源管理</t>
  </si>
  <si>
    <t xml:space="preserve">    森林资源监测</t>
  </si>
  <si>
    <t xml:space="preserve">    森林生态效益补偿</t>
  </si>
  <si>
    <t xml:space="preserve">    林业自然保护区</t>
  </si>
  <si>
    <t xml:space="preserve">    动植物保护</t>
  </si>
  <si>
    <t xml:space="preserve">    湿地保护</t>
  </si>
  <si>
    <t xml:space="preserve">    林业执法与监督</t>
  </si>
  <si>
    <t xml:space="preserve">    林业检疫检测</t>
  </si>
  <si>
    <t xml:space="preserve">    防沙治沙</t>
  </si>
  <si>
    <t xml:space="preserve">    林业质量安全</t>
  </si>
  <si>
    <t xml:space="preserve">    林业工程与项目管理</t>
  </si>
  <si>
    <t xml:space="preserve">    林业对外合作与交流</t>
  </si>
  <si>
    <t xml:space="preserve">    林业产业化</t>
  </si>
  <si>
    <t xml:space="preserve">    信息管理</t>
  </si>
  <si>
    <t xml:space="preserve">    林业政策制定与宣传</t>
  </si>
  <si>
    <t xml:space="preserve">    林业资金审计稽查</t>
  </si>
  <si>
    <t xml:space="preserve">    林区公共支出</t>
  </si>
  <si>
    <t xml:space="preserve">    林业贷款贴息</t>
  </si>
  <si>
    <t xml:space="preserve">    成品油价格改革对林业的补贴</t>
  </si>
  <si>
    <t xml:space="preserve">    林业防灾减灾</t>
  </si>
  <si>
    <t xml:space="preserve">    其他林业支出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</si>
  <si>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</si>
  <si>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</si>
  <si>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</si>
  <si>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</si>
  <si>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</si>
  <si>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</si>
  <si>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</si>
  <si>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</si>
  <si>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</si>
  <si>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</si>
  <si>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</si>
  <si>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</si>
  <si>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</si>
  <si>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</si>
  <si>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</si>
  <si>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</si>
  <si>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</si>
  <si>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</si>
  <si>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</si>
  <si>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砂石资源费支出</t>
  </si>
  <si>
    <t xml:space="preserve">    水利建设移民支出</t>
  </si>
  <si>
    <t xml:space="preserve">    农村人畜饮水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</si>
  <si>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</si>
  <si>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</si>
  <si>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</si>
  <si>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</si>
  <si>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</si>
  <si>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</si>
  <si>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</si>
  <si>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</si>
  <si>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</si>
  <si>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</si>
  <si>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</si>
  <si>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</si>
  <si>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</si>
  <si>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</si>
  <si>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</si>
  <si>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</si>
  <si>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</si>
  <si>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农业综合开发</t>
  </si>
  <si>
    <t xml:space="preserve">    土地治理</t>
  </si>
  <si>
    <t xml:space="preserve">    产业化发展</t>
  </si>
  <si>
    <t xml:space="preserve">    创新示范</t>
  </si>
  <si>
    <t xml:space="preserve">    其他农业综合开发支出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</si>
  <si>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</si>
  <si>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</si>
  <si>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</si>
  <si>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</si>
  <si>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</si>
  <si>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</si>
  <si>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</si>
  <si>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</si>
  <si>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</si>
  <si>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</si>
  <si>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</si>
  <si>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</si>
  <si>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</si>
  <si>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</si>
  <si>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</si>
  <si>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</si>
  <si>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大豆目标价格补贴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</si>
  <si>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</si>
  <si>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</si>
  <si>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</si>
  <si>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</si>
  <si>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</si>
  <si>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</si>
  <si>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</si>
  <si>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</si>
  <si>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</si>
  <si>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</si>
  <si>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</si>
  <si>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</si>
  <si>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</si>
  <si>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</si>
  <si>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</si>
  <si>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</si>
  <si>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</si>
  <si>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</si>
  <si>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</si>
  <si>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</si>
  <si>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</si>
  <si>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</si>
  <si>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</si>
  <si>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</si>
  <si>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</si>
  <si>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</si>
  <si>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</si>
  <si>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</si>
  <si>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</si>
  <si>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</si>
  <si>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</si>
  <si>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</si>
  <si>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</si>
  <si>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</si>
  <si>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</si>
  <si>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</si>
  <si>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</si>
  <si>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</si>
  <si>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</si>
  <si>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</si>
  <si>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</si>
  <si>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</si>
  <si>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</si>
  <si>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</si>
  <si>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</si>
  <si>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</si>
  <si>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</si>
  <si>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</si>
  <si>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</si>
  <si>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</si>
  <si>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</si>
  <si>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</si>
  <si>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</si>
  <si>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</si>
  <si>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</si>
  <si>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</si>
  <si>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</si>
  <si>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</si>
  <si>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</si>
  <si>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</si>
  <si>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</si>
  <si>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</si>
  <si>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</si>
  <si>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</si>
  <si>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</si>
  <si>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</si>
  <si>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</si>
  <si>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</si>
  <si>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</si>
  <si>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</si>
  <si>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</si>
  <si>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</si>
  <si>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</si>
  <si>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</si>
  <si>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</si>
  <si>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</si>
  <si>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</si>
  <si>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</si>
  <si>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</si>
  <si>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</si>
  <si>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</si>
  <si>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</si>
  <si>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</si>
  <si>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</si>
  <si>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</si>
  <si>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</si>
  <si>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</si>
  <si>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</si>
  <si>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安全生产监管</t>
  </si>
  <si>
    <t xml:space="preserve">    国务院安委会专项</t>
  </si>
  <si>
    <t xml:space="preserve">    安全监管监察专项</t>
  </si>
  <si>
    <t xml:space="preserve">    应急救援支出</t>
  </si>
  <si>
    <t xml:space="preserve">    煤炭安全</t>
  </si>
  <si>
    <t xml:space="preserve">    其他安全生产监管支出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</si>
  <si>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</si>
  <si>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</si>
  <si>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</si>
  <si>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</si>
  <si>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</si>
  <si>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</si>
  <si>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</si>
  <si>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</si>
  <si>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其他资源勘探信息等支出(款)</t>
  </si>
  <si>
    <t xml:space="preserve">    黄金事务</t>
  </si>
  <si>
    <t xml:space="preserve">    建设项目贷款贴息</t>
  </si>
  <si>
    <t xml:space="preserve">    技术改造支出</t>
  </si>
  <si>
    <t xml:space="preserve">    中药材扶持资金支出</t>
  </si>
  <si>
    <t xml:space="preserve">    重点产业振兴和技术改造项目贷款贴息</t>
  </si>
  <si>
    <t xml:space="preserve">    其他资源勘探信息等支出(项)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</si>
  <si>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</si>
  <si>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</si>
  <si>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</si>
  <si>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</si>
  <si>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</si>
  <si>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</si>
  <si>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</si>
  <si>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旅游业管理与服务支出</t>
  </si>
  <si>
    <t xml:space="preserve">    旅游宣传</t>
  </si>
  <si>
    <t xml:space="preserve">    旅游行业业务管理</t>
  </si>
  <si>
    <t xml:space="preserve">    其他旅游业管理与服务支出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</si>
  <si>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</si>
  <si>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</si>
  <si>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</si>
  <si>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</si>
  <si>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</si>
  <si>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</si>
  <si>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</si>
  <si>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</si>
  <si>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</si>
  <si>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</si>
  <si>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</si>
  <si>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</si>
  <si>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</si>
  <si>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</si>
  <si>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</si>
  <si>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</si>
  <si>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</si>
  <si>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</si>
  <si>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</si>
  <si>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</si>
  <si>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</si>
  <si>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</si>
  <si>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商业银行贷款贴息</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</si>
  <si>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</si>
  <si>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</si>
  <si>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</si>
  <si>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</si>
  <si>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</si>
  <si>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</si>
  <si>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</si>
  <si>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</si>
  <si>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</si>
  <si>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</si>
  <si>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</si>
  <si>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</si>
  <si>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</si>
  <si>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</si>
  <si>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</si>
  <si>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 xml:space="preserve">  其他支出</t>
  </si>
  <si>
    <t>国土海洋气象等支出</t>
  </si>
  <si>
    <t xml:space="preserve">  国土资源事务</t>
  </si>
  <si>
    <t xml:space="preserve">    国土资源规划及管理</t>
  </si>
  <si>
    <t xml:space="preserve">    土地资源调查</t>
  </si>
  <si>
    <t xml:space="preserve">    土地资源利用与保护</t>
  </si>
  <si>
    <t xml:space="preserve">    国土资源社会公益服务</t>
  </si>
  <si>
    <t xml:space="preserve">    国土资源行业业务管理</t>
  </si>
  <si>
    <t xml:space="preserve">    国土资源调查</t>
  </si>
  <si>
    <t xml:space="preserve">    国土整治</t>
  </si>
  <si>
    <t xml:space="preserve">    地质灾害防治</t>
  </si>
  <si>
    <t xml:space="preserve">    土地资源储备支出</t>
  </si>
  <si>
    <t xml:space="preserve">    地质矿产资源与环境调查</t>
  </si>
  <si>
    <t xml:space="preserve">    地质矿产资源利用与保护</t>
  </si>
  <si>
    <t xml:space="preserve">    地质转产项目财政贴息</t>
  </si>
  <si>
    <t xml:space="preserve">    国外风险勘查</t>
  </si>
  <si>
    <t xml:space="preserve">    地质勘查基金(周转金)支出</t>
  </si>
  <si>
    <t xml:space="preserve">    其他国土资源事务支出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</si>
  <si>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</si>
  <si>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</si>
  <si>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</si>
  <si>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</si>
  <si>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</si>
  <si>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</si>
  <si>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</si>
  <si>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</si>
  <si>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</si>
  <si>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</si>
  <si>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</si>
  <si>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</si>
  <si>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</si>
  <si>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</si>
  <si>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</si>
  <si>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</si>
  <si>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</si>
  <si>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</si>
  <si>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</si>
  <si>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</si>
  <si>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</si>
  <si>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</si>
  <si>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</si>
  <si>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</si>
  <si>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</si>
  <si>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</si>
  <si>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</si>
  <si>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</si>
  <si>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</si>
  <si>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</si>
  <si>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</si>
  <si>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</si>
  <si>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</si>
  <si>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</si>
  <si>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</si>
  <si>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</si>
  <si>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</si>
  <si>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</si>
  <si>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</si>
  <si>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</si>
  <si>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</si>
  <si>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</si>
  <si>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其他国土海洋气象等支出(款)</t>
  </si>
  <si>
    <t xml:space="preserve">    其他国土海洋气象等支出(项)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</si>
  <si>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</si>
  <si>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</si>
  <si>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</si>
  <si>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</si>
  <si>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</si>
  <si>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</si>
  <si>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</si>
  <si>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</si>
  <si>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</si>
  <si>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</si>
  <si>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</si>
  <si>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</si>
  <si>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</si>
  <si>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</si>
  <si>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</si>
  <si>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</si>
  <si>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</si>
  <si>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</si>
  <si>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</si>
  <si>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</si>
  <si>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</si>
  <si>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</si>
  <si>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</si>
  <si>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</si>
  <si>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</si>
  <si>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</si>
  <si>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</si>
  <si>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</si>
  <si>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</si>
  <si>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</si>
  <si>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</si>
  <si>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</si>
  <si>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</si>
  <si>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</si>
  <si>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</si>
  <si>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</si>
  <si>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</si>
  <si>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</si>
  <si>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</si>
  <si>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</si>
  <si>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</si>
  <si>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石油储备支出</t>
  </si>
  <si>
    <t xml:space="preserve">    天然铀能源储备</t>
  </si>
  <si>
    <t xml:space="preserve">    煤炭储备</t>
  </si>
  <si>
    <t xml:space="preserve">    其他能源储备</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</si>
  <si>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</si>
  <si>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</si>
  <si>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</si>
  <si>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</si>
  <si>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</si>
  <si>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</si>
  <si>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</si>
  <si>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</si>
  <si>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</si>
  <si>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</si>
  <si>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</si>
  <si>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</si>
  <si>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</si>
  <si>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</si>
  <si>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</si>
  <si>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</si>
  <si>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</si>
  <si>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</si>
  <si>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预备费</t>
  </si>
  <si>
    <t>其他支出(类)</t>
  </si>
  <si>
    <t xml:space="preserve">  年初预留</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</si>
  <si>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</si>
  <si>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</si>
  <si>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</si>
  <si>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</si>
  <si>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</si>
  <si>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</si>
  <si>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</si>
  <si>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</si>
  <si>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</si>
  <si>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</si>
  <si>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</si>
  <si>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</si>
  <si>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</si>
  <si>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</si>
  <si>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表5</t>
  </si>
  <si>
    <t>地区（所属县区）</t>
  </si>
  <si>
    <t xml:space="preserve">  返还性支出</t>
  </si>
  <si>
    <t xml:space="preserve">  一般性转移支付支出</t>
  </si>
  <si>
    <t xml:space="preserve">  专项转移支付支出</t>
  </si>
  <si>
    <t>麒麟区</t>
  </si>
  <si>
    <t>合计</t>
  </si>
  <si>
    <t>表6</t>
  </si>
  <si>
    <t>地区</t>
  </si>
  <si>
    <t>其中：一般公共服务</t>
  </si>
  <si>
    <t>其中：教育</t>
  </si>
  <si>
    <t>其中：科学技术</t>
  </si>
  <si>
    <t>其中：文化体育与传媒</t>
  </si>
  <si>
    <t>其中：社会保障和就业</t>
  </si>
  <si>
    <t>其中：医疗卫生与计划生育</t>
  </si>
  <si>
    <t>其中：节能环保</t>
  </si>
  <si>
    <t>其中：城乡社区</t>
  </si>
  <si>
    <t>其中：农林水</t>
  </si>
  <si>
    <t>其中：交通运输</t>
  </si>
  <si>
    <t>其中：资源勘探信息等</t>
  </si>
  <si>
    <t>其中：商业服务业等</t>
  </si>
  <si>
    <t>其中：金融</t>
  </si>
  <si>
    <t>其中：国土海洋气象等</t>
  </si>
  <si>
    <t>其中：住房保障</t>
  </si>
  <si>
    <t>其中：粮油物资储备</t>
  </si>
  <si>
    <t>其中：其他支出</t>
  </si>
  <si>
    <t>表7</t>
  </si>
  <si>
    <t>单位：亿元</t>
  </si>
  <si>
    <t>项           目</t>
  </si>
  <si>
    <t>一、上两年（2016）末地方政府一般债务余额实际数</t>
  </si>
  <si>
    <t>二、上一年（2017）年末地方政府一般债务限额</t>
  </si>
  <si>
    <t>三、上一年（2017）地方政府一般债券发行额（省政府转贷）</t>
  </si>
  <si>
    <t>四、上一年（2017）地方政府一般债券还本额</t>
  </si>
  <si>
    <t>五、上一年（2017）末地方政府一般债务余额</t>
  </si>
  <si>
    <t>六、2018年(本年）地方政府一般债务新增限额</t>
  </si>
  <si>
    <t>七、2018年(本年）末地方政府一般债务限额</t>
  </si>
  <si>
    <t>表8</t>
  </si>
  <si>
    <t>表9</t>
  </si>
  <si>
    <t>表10</t>
  </si>
  <si>
    <t>表11</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</si>
  <si>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</si>
  <si>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</si>
  <si>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</si>
  <si>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</si>
  <si>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</si>
  <si>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</si>
  <si>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</si>
  <si>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</si>
  <si>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</si>
  <si>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</si>
  <si>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</si>
  <si>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</si>
  <si>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</si>
  <si>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</si>
  <si>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</si>
  <si>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</si>
  <si>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</si>
  <si>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</si>
  <si>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</si>
  <si>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</si>
  <si>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</si>
  <si>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</si>
  <si>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</si>
  <si>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</si>
  <si>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</si>
  <si>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</si>
  <si>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</si>
  <si>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</si>
  <si>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</si>
  <si>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</si>
  <si>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</si>
  <si>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</si>
  <si>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</si>
  <si>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</si>
  <si>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</si>
  <si>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</si>
  <si>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</si>
  <si>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</si>
  <si>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</si>
  <si>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</si>
  <si>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</si>
  <si>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</si>
  <si>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</si>
  <si>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</si>
  <si>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</si>
  <si>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</si>
  <si>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</si>
  <si>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</si>
  <si>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</si>
  <si>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</si>
  <si>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</si>
  <si>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</si>
  <si>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</si>
  <si>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</si>
  <si>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</si>
  <si>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</si>
  <si>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一般公共预算基本支出</t>
  </si>
  <si>
    <t>表12</t>
  </si>
  <si>
    <t>云南省曲靖市麒麟区2018年度本级税收返还和转移支付收入决算表</t>
  </si>
  <si>
    <t>表13</t>
  </si>
  <si>
    <t>云南省曲靖市麒麟区2018年度本级一般债务限额和余额情况表</t>
  </si>
  <si>
    <t>八、20XX年(本年）末地方政府一般债务限额</t>
  </si>
  <si>
    <t>表14</t>
  </si>
  <si>
    <t xml:space="preserve">  一、政府性基金收入(款)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</si>
  <si>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</si>
  <si>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</si>
  <si>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</si>
  <si>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</si>
  <si>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</si>
  <si>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</si>
  <si>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</si>
  <si>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</si>
  <si>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</si>
  <si>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</si>
  <si>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</si>
  <si>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</si>
  <si>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</si>
  <si>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</si>
  <si>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</si>
  <si>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</si>
  <si>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</si>
  <si>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</si>
  <si>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</si>
  <si>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</si>
  <si>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</si>
  <si>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</si>
  <si>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</si>
  <si>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</si>
  <si>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</si>
  <si>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</si>
  <si>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</si>
  <si>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</si>
  <si>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</si>
  <si>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</si>
  <si>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南水北调工程建设资金</t>
  </si>
  <si>
    <t xml:space="preserve">      三峡工程后续工作资金</t>
  </si>
  <si>
    <t xml:space="preserve">      省级重大水利工程建设资金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</si>
  <si>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</si>
  <si>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</si>
  <si>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</si>
  <si>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</si>
  <si>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</si>
  <si>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国家税务局征收的废弃电器电子产品处理基金收入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</si>
  <si>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</si>
  <si>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</si>
  <si>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</si>
  <si>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</si>
  <si>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</si>
  <si>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</si>
  <si>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</si>
  <si>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</si>
  <si>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</si>
  <si>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</si>
  <si>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</si>
  <si>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 xml:space="preserve">  二、专项债券对应项目专项收入</t>
  </si>
  <si>
    <t xml:space="preserve">    土地储备专项债券对应项目专项收入</t>
  </si>
  <si>
    <t xml:space="preserve">    政府收费公路专项债券对应项目专项收入</t>
  </si>
  <si>
    <t xml:space="preserve">    其他地方自行试点项目收益专项债券对应项目专项收入</t>
  </si>
  <si>
    <t>政府性基金预算收入</t>
  </si>
  <si>
    <t>政府性基金预算上级补助收入</t>
  </si>
  <si>
    <t>政府性基金预算下级上解收入</t>
  </si>
  <si>
    <t>待偿债置换专项债券上年结余</t>
  </si>
  <si>
    <t>政府性基金预算上年结余</t>
  </si>
  <si>
    <t>政府性基金预算调入资金</t>
  </si>
  <si>
    <t>政府性基金预算省补助计划单列市收入</t>
  </si>
  <si>
    <t>政府性基金预算计划单列市上解省收入</t>
  </si>
  <si>
    <t>表15</t>
  </si>
  <si>
    <t>一、科学技术支出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</si>
  <si>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</si>
  <si>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</si>
  <si>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</si>
  <si>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</si>
  <si>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</si>
  <si>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</si>
  <si>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</si>
  <si>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国家电影事业发展专项资金及对应专项债务收入安排的支出</t>
  </si>
  <si>
    <t xml:space="preserve">    资助国产影片放映</t>
  </si>
  <si>
    <t xml:space="preserve">    资助少数民族电影译制</t>
  </si>
  <si>
    <t xml:space="preserve">    其他国家电影事业发展专项资金支出</t>
  </si>
  <si>
    <t>三、社会保障和就业支出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</si>
  <si>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</si>
  <si>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</si>
  <si>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</si>
  <si>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</si>
  <si>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小型水库移民扶助基金及对应专项债务收入安排的支出</t>
  </si>
  <si>
    <t xml:space="preserve">    其他小型水库移民扶助基金支出</t>
  </si>
  <si>
    <t>四、节能环保支出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</si>
  <si>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</si>
  <si>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</si>
  <si>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</si>
  <si>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</si>
  <si>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</si>
  <si>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</si>
  <si>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</si>
  <si>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</si>
  <si>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</si>
  <si>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</si>
  <si>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五、城乡社区支出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</si>
  <si>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</si>
  <si>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</si>
  <si>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</si>
  <si>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</si>
  <si>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</si>
  <si>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</si>
  <si>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</si>
  <si>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</si>
  <si>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</si>
  <si>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</si>
  <si>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</si>
  <si>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</si>
  <si>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</si>
  <si>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</si>
  <si>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农业土地开发资金及对应专项债务收入安排的支出</t>
  </si>
  <si>
    <t xml:space="preserve">  城市基础设施配套费及对应专项债务收入安排的支出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</si>
  <si>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</si>
  <si>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</si>
  <si>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</si>
  <si>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</si>
  <si>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</si>
  <si>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污水处理费及对应专项债务收入安排的支出</t>
  </si>
  <si>
    <t xml:space="preserve">    污水处理设施建设和运营</t>
  </si>
  <si>
    <t xml:space="preserve">    代征手续费</t>
  </si>
  <si>
    <t xml:space="preserve">    其他污水处理费安排的支出</t>
  </si>
  <si>
    <t>六、农林水支出</t>
  </si>
  <si>
    <t xml:space="preserve">  大中型水库库区基金及对应专项债务收入安排的支出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</si>
  <si>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</si>
  <si>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</si>
  <si>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</si>
  <si>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</si>
  <si>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</si>
  <si>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</si>
  <si>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国家重大水利工程建设基金及对应专项债务收入安排的支出</t>
  </si>
  <si>
    <t xml:space="preserve">    三峡工程后续工作</t>
  </si>
  <si>
    <t xml:space="preserve">    地方重大水利工程建设</t>
  </si>
  <si>
    <t xml:space="preserve">    其他重大水利工程建设基金支出</t>
  </si>
  <si>
    <t>七、交通运输支出</t>
  </si>
  <si>
    <t xml:space="preserve">  海南省高等级公路车辆通行附加费及对应专项债务收入安排的支出</t>
  </si>
  <si>
    <t xml:space="preserve">    公路还贷</t>
  </si>
  <si>
    <t xml:space="preserve">    其他海南省高等级公路车辆通行附加费安排的支出</t>
  </si>
  <si>
    <t xml:space="preserve">  车辆通行费及对应专项债务收入安排的支出</t>
  </si>
  <si>
    <t xml:space="preserve">    政府还贷公路养护</t>
  </si>
  <si>
    <t xml:space="preserve">    政府还贷公路管理</t>
  </si>
  <si>
    <t xml:space="preserve">    其他车辆通行费安排的支出</t>
  </si>
  <si>
    <t xml:space="preserve">  港口建设费及对应专项债务收入安排的支出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</si>
  <si>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</si>
  <si>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</si>
  <si>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</si>
  <si>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</si>
  <si>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</si>
  <si>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</si>
  <si>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</si>
  <si>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</si>
  <si>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</si>
  <si>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</si>
  <si>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</si>
  <si>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</si>
  <si>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</si>
  <si>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</si>
  <si>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</si>
  <si>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</si>
  <si>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</si>
  <si>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</si>
  <si>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</si>
  <si>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</si>
  <si>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</si>
  <si>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</si>
  <si>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</si>
  <si>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</si>
  <si>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</si>
  <si>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</si>
  <si>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</si>
  <si>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八、资源勘探信息等支出</t>
  </si>
  <si>
    <t xml:space="preserve">  农网还贷资金支出</t>
  </si>
  <si>
    <t xml:space="preserve">    中央农网还贷资金支出</t>
  </si>
  <si>
    <t xml:space="preserve">    地方农网还贷资金支出</t>
  </si>
  <si>
    <t xml:space="preserve">    其他农网还贷资金支出</t>
  </si>
  <si>
    <t>九、商业服务业等支出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</si>
  <si>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</si>
  <si>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</si>
  <si>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</si>
  <si>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</si>
  <si>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</si>
  <si>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</si>
  <si>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十、金融支出</t>
  </si>
  <si>
    <t xml:space="preserve">    中央特别国债经营基金支出</t>
  </si>
  <si>
    <t xml:space="preserve">    中央特别国债经营基金财务支出</t>
  </si>
  <si>
    <t>十一、其他支出</t>
  </si>
  <si>
    <t xml:space="preserve">  其他政府性基金及对应专项债务收入安排的支出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</si>
  <si>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</si>
  <si>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</si>
  <si>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</si>
  <si>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</si>
  <si>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</si>
  <si>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</si>
  <si>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</si>
  <si>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</si>
  <si>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</si>
  <si>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彩票公益金及对应专项债务收入安排的支出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</si>
  <si>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</si>
  <si>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</si>
  <si>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</si>
  <si>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</si>
  <si>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</si>
  <si>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</si>
  <si>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</si>
  <si>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</si>
  <si>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</si>
  <si>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</si>
  <si>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</si>
  <si>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十二、债务付息支出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</si>
  <si>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</si>
  <si>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</si>
  <si>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</si>
  <si>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</si>
  <si>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</si>
  <si>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</si>
  <si>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</si>
  <si>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</si>
  <si>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彩票公益金债务付息支出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</si>
  <si>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</si>
  <si>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</si>
  <si>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</si>
  <si>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</si>
  <si>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</si>
  <si>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</si>
  <si>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</si>
  <si>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其他地方自行试点项目收益专项债券付息支出</t>
  </si>
  <si>
    <t xml:space="preserve">    其他政府性基金债务付息支出</t>
  </si>
  <si>
    <t>十三、债务发行费用支出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</si>
  <si>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</si>
  <si>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</si>
  <si>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</si>
  <si>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</si>
  <si>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</si>
  <si>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</si>
  <si>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</si>
  <si>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</si>
  <si>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彩票公益金债务发行费用支出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</si>
  <si>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</si>
  <si>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</si>
  <si>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</si>
  <si>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</si>
  <si>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</si>
  <si>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</si>
  <si>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</si>
  <si>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其他地方自行试点项目收益专项债券发行费用支出</t>
  </si>
  <si>
    <t xml:space="preserve">    其他政府性基金债务发行费用支出</t>
  </si>
  <si>
    <t>政府性基金预算支出</t>
  </si>
  <si>
    <t>政府性基金预算补助下级支出</t>
  </si>
  <si>
    <t>政府性基金预算上解上级支出</t>
  </si>
  <si>
    <t>政府性基金预算调出资金</t>
  </si>
  <si>
    <t>政府性基金预算计划单列市上解省支出</t>
  </si>
  <si>
    <t>政府性基金预算省补助计划单列市支出</t>
  </si>
  <si>
    <t>待偿债置换专项债券结余</t>
  </si>
  <si>
    <t>政府性基金预算年终结余</t>
  </si>
  <si>
    <t>表16</t>
  </si>
  <si>
    <t xml:space="preserve">云南省曲靖市麒麟区2018年专项债务限额和余额情况表 </t>
  </si>
  <si>
    <t> 单位：万元</t>
  </si>
  <si>
    <t>一、上两年（2016）末地方政府专项债务余额实际数</t>
  </si>
  <si>
    <t>二、上一年（2017）年末地方政府专项债务限额</t>
  </si>
  <si>
    <t>三、上一年（2017）地方政府专项债券发行额</t>
  </si>
  <si>
    <t>四、上一年（2017）地方政府专项债券转贷额</t>
  </si>
  <si>
    <t>五、上一年（2017）地方政府专项债券还本额</t>
  </si>
  <si>
    <t>六、上一年（2017）末地方政府专项债务余额</t>
  </si>
  <si>
    <t>七、2018年(本年）地方政府专项债务新增限额</t>
  </si>
  <si>
    <t>八、2018年(本年）末地方政府专项债务限额</t>
  </si>
  <si>
    <t>表17</t>
  </si>
  <si>
    <t>表18</t>
  </si>
  <si>
    <t>表19</t>
  </si>
  <si>
    <t>去年决算数</t>
  </si>
  <si>
    <t>核电站乏燃料处理处置基金支出</t>
  </si>
  <si>
    <t>国家电影事业发展专项资金相关支出</t>
  </si>
  <si>
    <t>大中型水库移民后期扶持基金支出</t>
  </si>
  <si>
    <t>小型水库移民扶助基金相关支出</t>
  </si>
  <si>
    <t>可再生能源电价附加收入安排的支出</t>
  </si>
  <si>
    <t>废弃电器电子产品处理基金支出</t>
  </si>
  <si>
    <t>国有土地使用权出让相关支出</t>
  </si>
  <si>
    <t>国有土地收益基金相关支出</t>
  </si>
  <si>
    <t>农业土地开发资金相关支出</t>
  </si>
  <si>
    <t>城市基础设施配套费相关支出</t>
  </si>
  <si>
    <t>污水处理费相关支出</t>
  </si>
  <si>
    <t>大中型水库库区基金相关支出</t>
  </si>
  <si>
    <t>三峡水库库区基金支出</t>
  </si>
  <si>
    <t>国家重大水利工程建设基金相关支出</t>
  </si>
  <si>
    <t>海南省高等级公路车辆通行附加费相关支出</t>
  </si>
  <si>
    <t>车辆通行费相关支出</t>
  </si>
  <si>
    <t>港口建设费相关支出</t>
  </si>
  <si>
    <t>铁路建设基金支出</t>
  </si>
  <si>
    <t>船舶油污损害赔偿基金支出</t>
  </si>
  <si>
    <t>民航发展基金支出</t>
  </si>
  <si>
    <t>农网还贷资金支出</t>
  </si>
  <si>
    <t>旅游发展基金支出</t>
  </si>
  <si>
    <t>中央特别国债经营基金支出</t>
  </si>
  <si>
    <t>中央特别国债经营基金财务支出</t>
  </si>
  <si>
    <t>彩票发行销售机构业务费安排的支出</t>
  </si>
  <si>
    <t>彩票公益金相关支出</t>
  </si>
  <si>
    <t>其他政府性基金相关支出</t>
  </si>
  <si>
    <t>表20</t>
  </si>
  <si>
    <t xml:space="preserve">云南省曲靖市麒麟区2018年本级专项债务限额和余额情况表 </t>
  </si>
  <si>
    <t>表21</t>
  </si>
  <si>
    <t>非税收入</t>
  </si>
  <si>
    <t xml:space="preserve">  国有资本经营收入</t>
  </si>
  <si>
    <t xml:space="preserve">    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</si>
  <si>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</si>
  <si>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</si>
  <si>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</si>
  <si>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</si>
  <si>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</si>
  <si>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</si>
  <si>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</si>
  <si>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</si>
  <si>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</si>
  <si>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</si>
  <si>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</si>
  <si>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</si>
  <si>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</si>
  <si>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</si>
  <si>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</si>
  <si>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</si>
  <si>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</si>
  <si>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</si>
  <si>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</si>
  <si>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</si>
  <si>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</si>
  <si>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</si>
  <si>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</si>
  <si>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</si>
  <si>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</si>
  <si>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</si>
  <si>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</si>
  <si>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</si>
  <si>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</si>
  <si>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</si>
  <si>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</si>
  <si>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</si>
  <si>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</si>
  <si>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</si>
  <si>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金融企业公司股利、股息收入</t>
  </si>
  <si>
    <t xml:space="preserve">      其他国有资本经营预算企业股利、股息收入</t>
  </si>
  <si>
    <t xml:space="preserve">    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</si>
  <si>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</si>
  <si>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</si>
  <si>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</si>
  <si>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</si>
  <si>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</si>
  <si>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</si>
  <si>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</si>
  <si>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</si>
  <si>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</si>
  <si>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</si>
  <si>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国有资本经营预算收入</t>
  </si>
  <si>
    <t>国有资本经营预算上级补助收入</t>
  </si>
  <si>
    <t>国有资本经营预算下级上解收入</t>
  </si>
  <si>
    <t>国有资本经营预算上年结余</t>
  </si>
  <si>
    <t>国有资本经营预算省补助计划单列市收入</t>
  </si>
  <si>
    <t>国有资本经营预算计划单列市上解省收入</t>
  </si>
  <si>
    <t>表22</t>
  </si>
  <si>
    <t xml:space="preserve">    国有资本经营预算补充社保基金支出</t>
  </si>
  <si>
    <t>国有资本经营预算支出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</si>
  <si>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</si>
  <si>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</si>
  <si>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</si>
  <si>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</si>
  <si>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</si>
  <si>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</si>
  <si>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</si>
  <si>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</si>
  <si>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</si>
  <si>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</si>
  <si>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</si>
  <si>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</si>
  <si>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</si>
  <si>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</si>
  <si>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</si>
  <si>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</si>
  <si>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</si>
  <si>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</si>
  <si>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</si>
  <si>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 xml:space="preserve">  国有企业政策性补贴(款)</t>
  </si>
  <si>
    <t xml:space="preserve">    国有企业政策性补贴(项)</t>
  </si>
  <si>
    <t xml:space="preserve">  金融国有资本经营预算支出</t>
  </si>
  <si>
    <t xml:space="preserve">    资本性支出</t>
  </si>
  <si>
    <t xml:space="preserve">    改革性支出</t>
  </si>
  <si>
    <t xml:space="preserve">    其他金融国有资本经营预算支出</t>
  </si>
  <si>
    <t xml:space="preserve">  其他国有资本经营预算支出(款)</t>
  </si>
  <si>
    <t xml:space="preserve">    其他国有资本经营预算支出(项)</t>
  </si>
  <si>
    <t>国有资本经营预算补助下级支出</t>
  </si>
  <si>
    <t>国有资本经营预算上解上级支出</t>
  </si>
  <si>
    <t>国有资本经营预算调出资金</t>
  </si>
  <si>
    <t>国有资本经营预算省补助计划单列市支出</t>
  </si>
  <si>
    <t>国有资本经营预算计划单列市上解省支出</t>
  </si>
  <si>
    <t>国有资本经营预算年终结余</t>
  </si>
  <si>
    <t>表23</t>
  </si>
  <si>
    <t>表24</t>
  </si>
  <si>
    <t>表25</t>
  </si>
  <si>
    <t>企业职工养老保险基金收入</t>
  </si>
  <si>
    <t>机关事业单位基本养老保险基金收入</t>
  </si>
  <si>
    <t>失业保险基金收入</t>
  </si>
  <si>
    <t>城镇职工基本医疗保险基金收入</t>
  </si>
  <si>
    <t>工伤保险基金收入</t>
  </si>
  <si>
    <t>生育保险基金收入</t>
  </si>
  <si>
    <t>城乡居民基本养老保险基金收入</t>
  </si>
  <si>
    <t>居民基本医疗保险基金收入</t>
  </si>
  <si>
    <t>本年收入小计</t>
  </si>
  <si>
    <t xml:space="preserve">    调剂金收入</t>
  </si>
  <si>
    <t xml:space="preserve">        上级补助收入</t>
  </si>
  <si>
    <t xml:space="preserve">        下级上解收入</t>
  </si>
  <si>
    <t>收入合计</t>
  </si>
  <si>
    <t>表26</t>
  </si>
  <si>
    <t>企业职工养老保险基金支出</t>
  </si>
  <si>
    <t>机关事业单位基本养老保险基金支出</t>
  </si>
  <si>
    <t>失业保险基金支出</t>
  </si>
  <si>
    <t>城镇职工基本医疗保险基金支出</t>
  </si>
  <si>
    <t>工伤保险基金支出</t>
  </si>
  <si>
    <t>生育保险基金支出</t>
  </si>
  <si>
    <t>城乡居民基本养老保险基金支出</t>
  </si>
  <si>
    <t>居民基本医疗保险基金支出</t>
  </si>
  <si>
    <t>本年支出小计</t>
  </si>
  <si>
    <t xml:space="preserve">  调剂金支出</t>
  </si>
  <si>
    <r>
      <rPr>
        <sz val="12"/>
        <rFont val="宋体"/>
        <family val="3"/>
        <charset val="134"/>
      </rPr>
      <t xml:space="preserve">      </t>
    </r>
    <r>
      <rPr>
        <sz val="12"/>
        <rFont val="宋体"/>
        <family val="3"/>
        <charset val="134"/>
      </rPr>
      <t>补助下级支出</t>
    </r>
  </si>
  <si>
    <r>
      <rPr>
        <sz val="12"/>
        <rFont val="宋体"/>
        <family val="3"/>
        <charset val="134"/>
      </rPr>
      <t xml:space="preserve">      </t>
    </r>
    <r>
      <rPr>
        <sz val="12"/>
        <rFont val="宋体"/>
        <family val="3"/>
        <charset val="134"/>
      </rPr>
      <t>上解上级支出</t>
    </r>
  </si>
  <si>
    <t>支出合计</t>
  </si>
  <si>
    <t>表27</t>
  </si>
  <si>
    <t>表28</t>
  </si>
  <si>
    <t>表29</t>
  </si>
  <si>
    <t>云南省曲靖市麒麟区2018年地方政府债务限额及余额决算情况表</t>
  </si>
  <si>
    <t>地   区</t>
  </si>
  <si>
    <t>2018年债务限额</t>
  </si>
  <si>
    <t>2018年债务余额（决算数）</t>
  </si>
  <si>
    <t>一般债务</t>
  </si>
  <si>
    <t>专项债务</t>
  </si>
  <si>
    <t>公  式</t>
  </si>
  <si>
    <t>A=B+C</t>
  </si>
  <si>
    <t>B</t>
  </si>
  <si>
    <t>C</t>
  </si>
  <si>
    <t>D=E+F</t>
  </si>
  <si>
    <t>E</t>
  </si>
  <si>
    <t>F</t>
  </si>
  <si>
    <t>曲靖市</t>
  </si>
  <si>
    <t xml:space="preserve">    麒麟区</t>
  </si>
  <si>
    <t>……</t>
  </si>
  <si>
    <t>注：1.本表反映上一年度本地区、本级及所属地区地方政府债务限额及余额决算数。</t>
  </si>
  <si>
    <t>2.本表由县级以上地方各级财政部门在本级人民代表大会常务委员会批准决算后二十日内公开。</t>
  </si>
  <si>
    <t>表30</t>
  </si>
  <si>
    <t>项目名称</t>
  </si>
  <si>
    <t>项目编号</t>
  </si>
  <si>
    <t>项目领域</t>
  </si>
  <si>
    <t>项目主管部门</t>
  </si>
  <si>
    <t>项目实施单位</t>
  </si>
  <si>
    <t>债券性质</t>
  </si>
  <si>
    <t>债券规模</t>
  </si>
  <si>
    <t>发行时间
（年/月）</t>
  </si>
  <si>
    <t>曲靖市牛街片区土地储备项目</t>
  </si>
  <si>
    <t>P18530302-0001</t>
  </si>
  <si>
    <t>土地储备</t>
  </si>
  <si>
    <t>曲靖市麒麟区住房和城乡建设局</t>
  </si>
  <si>
    <t>曲靖市麒麟区城南片区开发建设办公室</t>
  </si>
  <si>
    <t>土地储备专项债券</t>
  </si>
  <si>
    <t>2018-08</t>
  </si>
  <si>
    <t>注：本表反映上一年度新增地方政府债券资金使用情况，由县级以上地方各级财政部门在本级人民代表大会常务委员会批准决算后二十日内公开。</t>
  </si>
  <si>
    <t>表31</t>
  </si>
  <si>
    <t>2018年麒麟区政府债务发行相关情况表(以2018年为例）</t>
  </si>
  <si>
    <t>本地区</t>
  </si>
  <si>
    <t>本级</t>
  </si>
  <si>
    <t>一、2017年末地方政府债务余额</t>
  </si>
  <si>
    <t xml:space="preserve">  其中：一般债务</t>
  </si>
  <si>
    <t xml:space="preserve">     专项债务</t>
  </si>
  <si>
    <t>二、2017年地方政府债务限额</t>
  </si>
  <si>
    <t>三、2018年地方政府债务发行决算数</t>
  </si>
  <si>
    <t xml:space="preserve">     新增一般债券发行额</t>
  </si>
  <si>
    <t xml:space="preserve">     再融资一般债券发行额</t>
  </si>
  <si>
    <t xml:space="preserve">     新增专项债券发行额</t>
  </si>
  <si>
    <t xml:space="preserve">     再融资专项债券发行额</t>
  </si>
  <si>
    <t>四、2018年地方政府债务还本决算数</t>
  </si>
  <si>
    <t xml:space="preserve">     一般债务</t>
  </si>
  <si>
    <t>五、2018年地方政府债务付息决算数</t>
  </si>
  <si>
    <t>六、2018年末地方政府债务余额决算数</t>
  </si>
  <si>
    <t>七、2018年地方政府债务限额</t>
  </si>
  <si>
    <t>注：本表由县级以上地方各级财政部门在本级人民代表大会常务委员会批准决算后二十日内公开，反映上两年度本地区、本级地方政府债务限额及余额决算数，上一年度本地区、本级地方政府债务发行额、还本支出、付息支出、限额及余额决算数。</t>
  </si>
  <si>
    <t>表32</t>
  </si>
  <si>
    <t>一、一般公共预算本级支出执行变动情况</t>
  </si>
  <si>
    <t>按功能分类科目逐一列示，如：发改与改革事务款比上年决算数增长/下降   %，主要原因是：</t>
  </si>
  <si>
    <t>二、政府性基金预算本级支出执行变动情况</t>
  </si>
  <si>
    <t>三、国有资本经营预算本级支出执行变动情况</t>
  </si>
  <si>
    <t>备注：可以通过WORD或EXCEL等方式来编辑同表样一并公开</t>
  </si>
  <si>
    <t>表33</t>
  </si>
  <si>
    <t>重点工作</t>
  </si>
  <si>
    <t>XX年工作重点及工作情况</t>
  </si>
  <si>
    <t>转移支付</t>
  </si>
  <si>
    <t>举借债务</t>
  </si>
  <si>
    <t>预算绩效</t>
  </si>
  <si>
    <t>去年决算数</t>
    <phoneticPr fontId="35" type="noConversion"/>
  </si>
  <si>
    <t>科目</t>
    <phoneticPr fontId="35" type="noConversion"/>
  </si>
  <si>
    <t>科目编码</t>
  </si>
  <si>
    <t xml:space="preserve">    2018年，麒麟区在省市财政部门指导下，积极推进预算绩效管理工作，规范财政支出绩效管理行为，建立科学、合理的绩效评价管理体系，提高财政资金使用效益。（一）健全预算绩效管理组织机构。为加强财政专项资金管理，提高财政专项资金使用效益，区级政府将推进预算绩效管理作为提升财政管理的重要手段，在区财政局成立了绩效管理科专门负责绩效评价工作的组织领导、管理协调、研究分析和督促落实等日常工作。（二）预算绩效管理试点逐步推开。我区绩效管理评价工作主要由绩效管理科开展，由于绩效评价工作涉及专业性强，主管部门开展绩效评价工作意识不强，人员有限等客观原因因素影响，我区预算绩效工作采取部分试点、稳步推进的原则开展。在财政支出项目预算编制、执行过程中，对区级部门上报的年度财政支出项目进行绩效目标审核，根据批复的绩效目标执行情况进行检查，对执行结果组织评价。在2018年底编制2019年部门预算工作中，进一步推进整体支出绩效管理，将2019年整体支出绩效目标管理纳入部门预算编制的一项重要内容，2019年部门预算整体支出绩效目标实现了全覆盖。（三）预算绩效管理理念逐步建立。紧抓宣传培训工作不放松，为推进绩效评价工作顺利开展，我区财政部门做了大量宣传培训工作。绩效评价工作的开展，特别是绩效评价结果的应用，对预算分配产生了重大影响，有利于全面提高财政资金使用的效果。（四）存在的问题及下一步工作思路。存在的主要问题是：绩效评价制度体系尚不够完善。绩效评价工作仍处于积极探索阶段，绩效评价指标设计较为抽象，存在难以理解、看不懂、不知道怎么应用的问题，需认真研究，消除绩效管理推广应用上的技术障碍。下一步，我区将按省市财政部门的要求，巩固绩效管理工作，进一步做好绩效评价管理的宣传工作，建立健全贯穿预算管理全过程的绩效管理制度，加大预算绩效评价结果的应用，切实提高预算管理的科学化、精细化水平。</t>
    <phoneticPr fontId="35" type="noConversion"/>
  </si>
  <si>
    <t>2018年一般公共预算/政府性基金预算/国有资本经营预算支出执行变动情况的说明</t>
  </si>
  <si>
    <t>云南省曲靖市麒麟区2018年重大政策和重点项目等绩效执行结果说明</t>
  </si>
  <si>
    <t xml:space="preserve">    麒麟区将绩效目标设置作为预算安排的前置条件，建立以公开为常态的绩效目标信息公开机制，逐步改变预算安排决策机制，改变“先有资金、后有项目，先有项目、后设目标”的现象，实现预算和绩效管理一体化。同时建立重大政策和项目事前绩效评估机制，各部门各单位要对新出台重大政策、项目开展事前绩效评估，投资主管部门要加强基建投资绩效评估，财政部门要加强新增重大政策和项目预算审核，必要时可以组织第三方机构独立开展绩效评估。麒麟区重大政策和项目预算执行结果如下：(一)认真落实环境保护“"费改税“"政策。加强部门沟通协调，推动推动建立多部门环境保护税征管协作机制，对排污单位进行全面梳理和清查，全面掌握纳税人情况，有效发挥税收“杠杆”调节作用，倒逼产业转型，保护生态环境。2018年，全年征收环保税566万元。二是不断加大生态环境保护财政投入。坚决打好蓝天、水资源、土壤保卫战，全年投入2709万元用于大气污染防治、投入4000万元用于水污染防治、投入458万元用于土壤污染及其他污染防治工作。(二）加强扶贫资金绩效管理。麒麟区加强信息公开，将项目情况及时录入扶贫资金监测系统，提高对扶贫资金和项目的信息化管理水平。（三）按照农村综合性改革试点试验方案，2018年麒麟区累计投入农村综合性改革试点试验资金8388万元，试点工作取得长足进步，所有项目并于2018年4月通过了财政部的阶段性审核，将在下步工作中为全区实现乡村全面振兴发挥重要作用。（四）在民生项目方面，全年共拨付各类社会保险、社会保障、社会救助资金93362.68万元。全力支出“双创”工作，发放各类贷款资金33855.14万元，发放再就业资金1200万元。进一步加快城乡居民基本公共卫生服务均等化。共拨付公共卫生服务均等化资金3140.75万元，开展四类十一项服务。进一步促进基础教育均等化。全年共拨付各类教育经费111517.86万元。进一步加大支农惠农力度。农林水重点项目支出3848.66万元，为“绿色食品牌”打造、非洲猪瘟防控、农村集体产权制度改革试点、河长制实施等提供坚强保障；各项惠农补贴发放4869.91万元。</t>
    <phoneticPr fontId="33" type="noConversion"/>
  </si>
  <si>
    <t>云南省曲靖市麒麟区2018年国有资本经营预算转移性支出决算表</t>
  </si>
  <si>
    <t>云南省曲靖市麒麟区2018年国有资本经营预算转移性支出决算表</t>
    <phoneticPr fontId="35" type="noConversion"/>
  </si>
  <si>
    <r>
      <t>表3</t>
    </r>
    <r>
      <rPr>
        <sz val="11"/>
        <color theme="1"/>
        <rFont val="等线"/>
        <family val="3"/>
        <charset val="134"/>
        <scheme val="minor"/>
      </rPr>
      <t>4</t>
    </r>
    <phoneticPr fontId="33" type="noConversion"/>
  </si>
  <si>
    <t>表36</t>
    <phoneticPr fontId="33" type="noConversion"/>
  </si>
  <si>
    <t>云南省曲靖市麒麟区2018年预算绩效工作开展情况说明</t>
  </si>
  <si>
    <t>云南省曲靖市麒麟区2018年预算绩效工作开展情况说明</t>
    <phoneticPr fontId="35" type="noConversion"/>
  </si>
  <si>
    <t>云南省曲靖市麒麟区2018年重大政策和重点项目等绩效执行结果说明</t>
    <phoneticPr fontId="33" type="noConversion"/>
  </si>
  <si>
    <t>决算数</t>
    <phoneticPr fontId="33" type="noConversion"/>
  </si>
  <si>
    <t>表35</t>
    <phoneticPr fontId="3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</si>
</sst>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 #,##0.00_ ;_ * \-#,##0.00_ ;_ * &quot;-&quot;??_ ;_ @_ "/>
    <numFmt numFmtId="178" formatCode="#,##0_ ;[Red]\-#,##0\ "/>
    <numFmt numFmtId="179" formatCode="#,##0.000000"/>
    <numFmt numFmtId="180" formatCode="0.0%"/>
    <numFmt numFmtId="181" formatCode="#,##0_);[Red]\(#,##0\)"/>
    <numFmt numFmtId="182" formatCode="_ * #,##0_ ;_ * \-#,##0_ ;_ * &quot;-&quot;??_ ;_ @_ "/>
    <numFmt numFmtId="183" formatCode="0.000000_);\(0.000000\)"/>
    <numFmt numFmtId="184" formatCode="0.00_ "/>
    <numFmt numFmtId="185" formatCode="0.0_ "/>
    <numFmt numFmtId="186" formatCode="#,##0.0_ ;[Red]\-#,##0.0\ "/>
  </numFmts>
  <fonts count="42">
    <font>
      <sz val="11"/>
      <color theme="1"/>
      <name val="等线"/>
      <charset val="134"/>
      <scheme val="minor"/>
    </font>
    <font>
      <sz val="11"/>
      <color theme="1"/>
      <name val="等线"/>
      <family val="2"/>
      <charset val="134"/>
      <scheme val="minor"/>
    </font>
    <font>
      <b/>
      <sz val="18"/>
      <name val="宋体"/>
      <family val="3"/>
      <charset val="134"/>
    </font>
    <font>
      <sz val="10"/>
      <name val="宋体"/>
      <family val="3"/>
      <charset val="134"/>
    </font>
    <font>
      <sz val="10"/>
      <color theme="1"/>
      <name val="宋体"/>
      <family val="3"/>
      <charset val="134"/>
    </font>
    <font>
      <b/>
      <sz val="16"/>
      <color theme="1"/>
      <name val="等线"/>
      <family val="3"/>
      <charset val="134"/>
      <scheme val="minor"/>
    </font>
    <font>
      <b/>
      <sz val="18"/>
      <color rgb="FF000000"/>
      <name val="宋体"/>
      <family val="3"/>
      <charset val="134"/>
    </font>
    <font>
      <sz val="10"/>
      <color rgb="FF000000"/>
      <name val="宋体"/>
      <family val="3"/>
      <charset val="134"/>
    </font>
    <font>
      <sz val="11"/>
      <name val="SimSun"/>
      <charset val="134"/>
    </font>
    <font>
      <sz val="11"/>
      <color rgb="FF000000"/>
      <name val="SimSun"/>
      <charset val="134"/>
    </font>
    <font>
      <sz val="11"/>
      <color rgb="FF000000"/>
      <name val="宋体"/>
      <family val="3"/>
      <charset val="134"/>
    </font>
    <font>
      <sz val="9"/>
      <color rgb="FF000000"/>
      <name val="SimSun"/>
      <charset val="134"/>
    </font>
    <font>
      <b/>
      <sz val="12"/>
      <name val="宋体"/>
      <family val="3"/>
      <charset val="134"/>
    </font>
    <font>
      <sz val="12"/>
      <name val="宋体"/>
      <family val="3"/>
      <charset val="134"/>
    </font>
    <font>
      <sz val="16"/>
      <name val="华文中宋"/>
      <family val="3"/>
      <charset val="134"/>
    </font>
    <font>
      <b/>
      <sz val="11"/>
      <name val="宋体"/>
      <family val="3"/>
      <charset val="134"/>
    </font>
    <font>
      <sz val="12"/>
      <color indexed="9"/>
      <name val="宋体"/>
      <family val="3"/>
      <charset val="134"/>
    </font>
    <font>
      <b/>
      <sz val="11"/>
      <color theme="1"/>
      <name val="等线"/>
      <family val="3"/>
      <charset val="134"/>
      <scheme val="minor"/>
    </font>
    <font>
      <sz val="16"/>
      <color theme="1"/>
      <name val="方正小标宋简体"/>
      <family val="3"/>
      <charset val="134"/>
    </font>
    <font>
      <b/>
      <sz val="10"/>
      <name val="宋体"/>
      <family val="3"/>
      <charset val="134"/>
    </font>
    <font>
      <sz val="12"/>
      <color theme="1"/>
      <name val="等线"/>
      <family val="3"/>
      <charset val="134"/>
      <scheme val="minor"/>
    </font>
    <font>
      <b/>
      <sz val="16"/>
      <color theme="1"/>
      <name val="宋体"/>
      <family val="3"/>
      <charset val="134"/>
    </font>
    <font>
      <sz val="10"/>
      <color theme="1"/>
      <name val="等线"/>
      <family val="3"/>
      <charset val="134"/>
      <scheme val="minor"/>
    </font>
    <font>
      <b/>
      <sz val="18"/>
      <color theme="1"/>
      <name val="宋体"/>
      <family val="3"/>
      <charset val="134"/>
    </font>
    <font>
      <sz val="18"/>
      <name val="方正小标宋简体"/>
      <family val="3"/>
      <charset val="134"/>
    </font>
    <font>
      <b/>
      <sz val="10"/>
      <color theme="1"/>
      <name val="宋体"/>
      <family val="3"/>
      <charset val="134"/>
    </font>
    <font>
      <sz val="12"/>
      <color theme="1"/>
      <name val="宋体"/>
      <family val="3"/>
      <charset val="134"/>
    </font>
    <font>
      <b/>
      <sz val="10"/>
      <color theme="1"/>
      <name val="等线"/>
      <family val="3"/>
      <charset val="134"/>
      <scheme val="minor"/>
    </font>
    <font>
      <sz val="11"/>
      <color theme="1"/>
      <name val="宋体"/>
      <family val="3"/>
      <charset val="134"/>
    </font>
    <font>
      <sz val="14"/>
      <color theme="1"/>
      <name val="方正小标宋简体"/>
      <family val="3"/>
      <charset val="134"/>
    </font>
    <font>
      <sz val="11"/>
      <color theme="1"/>
      <name val="等线"/>
      <family val="3"/>
      <charset val="134"/>
      <scheme val="minor"/>
    </font>
    <font>
      <sz val="11"/>
      <color indexed="8"/>
      <name val="宋体"/>
      <family val="3"/>
      <charset val="134"/>
    </font>
    <font>
      <sz val="11"/>
      <color theme="1"/>
      <name val="等线"/>
      <family val="3"/>
      <charset val="134"/>
      <scheme val="minor"/>
    </font>
    <font>
      <sz val="9"/>
      <name val="等线"/>
      <family val="3"/>
      <charset val="134"/>
      <scheme val="minor"/>
    </font>
    <font>
      <sz val="10"/>
      <color indexed="8"/>
      <name val="等线"/>
      <family val="3"/>
      <charset val="134"/>
    </font>
    <font>
      <sz val="9"/>
      <name val="等线"/>
      <family val="2"/>
      <charset val="134"/>
      <scheme val="minor"/>
    </font>
    <font>
      <b/>
      <sz val="14"/>
      <name val="宋体"/>
      <family val="3"/>
      <charset val="134"/>
    </font>
    <font>
      <sz val="11"/>
      <color rgb="FF000000"/>
      <name val="等线"/>
      <family val="3"/>
      <charset val="134"/>
      <scheme val="minor"/>
    </font>
    <font>
      <sz val="12"/>
      <color rgb="FF000000"/>
      <name val="宋体"/>
      <family val="3"/>
      <charset val="134"/>
    </font>
    <font>
      <sz val="11"/>
      <color indexed="8"/>
      <name val="等线"/>
      <family val="3"/>
      <charset val="134"/>
    </font>
    <font>
      <b/>
      <sz val="18"/>
      <color indexed="8"/>
      <name val="宋体"/>
      <family val="3"/>
      <charset val="134"/>
    </font>
    <font>
      <sz val="12"/>
      <color indexed="8"/>
      <name val="宋体"/>
      <family val="3"/>
      <charset val="134"/>
    </font>
  </fonts>
  <fills count="4">
    <fill>
      <patternFill patternType="none"/>
    </fill>
    <fill>
      <patternFill patternType="gray125"/>
    </fill>
    <fill>
      <patternFill patternType="solid">
        <fgColor indexed="22"/>
        <bgColor indexed="64"/>
      </patternFill>
    </fill>
    <fill>
      <patternFill patternType="solid">
        <fgColor indexed="43"/>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style="medium">
        <color rgb="FF000000"/>
      </right>
      <top/>
      <bottom/>
      <diagonal/>
    </border>
    <border>
      <left/>
      <right style="thin">
        <color rgb="FF000000"/>
      </right>
      <top/>
      <bottom/>
      <diagonal/>
    </border>
    <border>
      <left style="thin">
        <color rgb="FF000000"/>
      </left>
      <right style="medium">
        <color rgb="FF000000"/>
      </right>
      <top/>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9">
    <xf numFmtId="0" fontId="0" fillId="0" borderId="0">
      <alignment vertical="center"/>
    </xf>
    <xf numFmtId="43" fontId="32" fillId="0" borderId="0" applyFont="0" applyFill="0" applyBorder="0" applyAlignment="0" applyProtection="0">
      <alignment vertical="center"/>
    </xf>
    <xf numFmtId="9" fontId="31" fillId="0" borderId="0" applyFont="0" applyFill="0" applyBorder="0" applyAlignment="0" applyProtection="0">
      <alignment vertical="center"/>
    </xf>
    <xf numFmtId="0" fontId="13" fillId="0" borderId="0">
      <alignment vertical="center"/>
    </xf>
    <xf numFmtId="0" fontId="13" fillId="0" borderId="0"/>
    <xf numFmtId="0" fontId="13" fillId="0" borderId="0">
      <alignment vertical="center"/>
    </xf>
    <xf numFmtId="43" fontId="31" fillId="0" borderId="0" applyFont="0" applyFill="0" applyBorder="0" applyAlignment="0" applyProtection="0">
      <alignment vertical="center"/>
    </xf>
    <xf numFmtId="0" fontId="1" fillId="0" borderId="0">
      <alignment vertical="center"/>
    </xf>
    <xf numFmtId="0" fontId="30" fillId="0" borderId="0">
      <alignment vertical="center"/>
    </xf>
  </cellStyleXfs>
  <cellXfs count="182">
    <xf numFmtId="0" fontId="0" fillId="0" borderId="0" xfId="0">
      <alignment vertical="center"/>
    </xf>
    <xf numFmtId="0" fontId="0" fillId="0" borderId="0" xfId="0" applyFont="1" applyFill="1" applyBorder="1" applyAlignment="1">
      <alignment vertical="center"/>
    </xf>
    <xf numFmtId="0" fontId="3" fillId="0" borderId="1" xfId="5"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0" fontId="0" fillId="0" borderId="0" xfId="0" applyFont="1">
      <alignment vertical="center"/>
    </xf>
    <xf numFmtId="0" fontId="7" fillId="0" borderId="1" xfId="0" applyFont="1" applyBorder="1" applyAlignment="1">
      <alignment vertical="center" wrapText="1"/>
    </xf>
    <xf numFmtId="0" fontId="7" fillId="0" borderId="1" xfId="0" applyFont="1" applyBorder="1" applyAlignment="1">
      <alignment horizontal="right" vertical="center" wrapText="1"/>
    </xf>
    <xf numFmtId="0" fontId="7" fillId="0" borderId="1" xfId="0" applyFont="1" applyBorder="1" applyAlignment="1">
      <alignment horizontal="center" vertical="center" wrapText="1"/>
    </xf>
    <xf numFmtId="0" fontId="8" fillId="0" borderId="1" xfId="0" applyFont="1" applyBorder="1" applyAlignment="1">
      <alignment horizontal="left" vertical="center" wrapText="1"/>
    </xf>
    <xf numFmtId="179" fontId="8" fillId="0" borderId="1" xfId="0" applyNumberFormat="1" applyFont="1" applyBorder="1" applyAlignment="1">
      <alignment horizontal="right" vertical="center" wrapText="1"/>
    </xf>
    <xf numFmtId="0" fontId="4" fillId="0" borderId="0" xfId="0" applyFont="1">
      <alignment vertical="center"/>
    </xf>
    <xf numFmtId="0" fontId="9" fillId="0" borderId="0" xfId="0" applyFont="1" applyAlignment="1">
      <alignment vertical="center" wrapText="1"/>
    </xf>
    <xf numFmtId="0" fontId="10" fillId="0" borderId="0" xfId="0" applyFont="1" applyAlignment="1">
      <alignment vertical="center" wrapText="1"/>
    </xf>
    <xf numFmtId="0" fontId="7" fillId="0" borderId="2" xfId="0" applyFont="1" applyBorder="1" applyAlignment="1">
      <alignment horizontal="center"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179" fontId="8" fillId="0" borderId="4" xfId="0" applyNumberFormat="1" applyFont="1" applyBorder="1" applyAlignment="1">
      <alignment vertical="center" wrapText="1"/>
    </xf>
    <xf numFmtId="0" fontId="8" fillId="0" borderId="4" xfId="0" applyFont="1" applyBorder="1" applyAlignment="1">
      <alignment horizontal="left" vertical="center" wrapText="1"/>
    </xf>
    <xf numFmtId="179" fontId="7" fillId="0" borderId="1" xfId="0" applyNumberFormat="1" applyFont="1" applyBorder="1" applyAlignment="1">
      <alignment vertical="center" wrapText="1"/>
    </xf>
    <xf numFmtId="0" fontId="7" fillId="0" borderId="5" xfId="0" applyFont="1" applyBorder="1" applyAlignment="1">
      <alignment horizontal="left" vertical="center" wrapText="1"/>
    </xf>
    <xf numFmtId="0" fontId="11" fillId="0" borderId="0" xfId="0" applyFont="1" applyAlignment="1">
      <alignment vertical="center" wrapText="1"/>
    </xf>
    <xf numFmtId="0" fontId="7" fillId="0" borderId="1" xfId="0" applyFont="1" applyBorder="1" applyAlignment="1">
      <alignment horizontal="left" vertical="center" wrapText="1"/>
    </xf>
    <xf numFmtId="179" fontId="7" fillId="0" borderId="2" xfId="0" applyNumberFormat="1" applyFont="1" applyBorder="1" applyAlignment="1">
      <alignment vertical="center" wrapText="1"/>
    </xf>
    <xf numFmtId="0" fontId="8" fillId="0" borderId="6" xfId="0" applyFont="1" applyBorder="1" applyAlignment="1">
      <alignment vertical="center" wrapText="1"/>
    </xf>
    <xf numFmtId="179" fontId="8" fillId="0" borderId="7" xfId="0" applyNumberFormat="1" applyFont="1" applyBorder="1" applyAlignment="1">
      <alignment vertical="center" wrapText="1"/>
    </xf>
    <xf numFmtId="179" fontId="8" fillId="0" borderId="0" xfId="0" applyNumberFormat="1" applyFont="1" applyBorder="1" applyAlignment="1">
      <alignment vertical="center" wrapText="1"/>
    </xf>
    <xf numFmtId="179" fontId="8" fillId="0" borderId="8" xfId="0" applyNumberFormat="1" applyFont="1" applyBorder="1" applyAlignment="1">
      <alignment vertical="center" wrapText="1"/>
    </xf>
    <xf numFmtId="179" fontId="7" fillId="0" borderId="5" xfId="0" applyNumberFormat="1" applyFont="1" applyBorder="1" applyAlignment="1">
      <alignment vertical="center" wrapText="1"/>
    </xf>
    <xf numFmtId="0" fontId="12" fillId="0" borderId="0" xfId="5" applyFont="1" applyAlignment="1">
      <alignment horizontal="center" vertical="center"/>
    </xf>
    <xf numFmtId="0" fontId="12" fillId="0" borderId="0" xfId="5" applyFont="1">
      <alignment vertical="center"/>
    </xf>
    <xf numFmtId="0" fontId="13" fillId="0" borderId="0" xfId="5">
      <alignment vertical="center"/>
    </xf>
    <xf numFmtId="178" fontId="13" fillId="0" borderId="0" xfId="5" applyNumberFormat="1">
      <alignment vertical="center"/>
    </xf>
    <xf numFmtId="0" fontId="13" fillId="0" borderId="0" xfId="5" applyFont="1" applyFill="1" applyAlignment="1">
      <alignment vertical="center"/>
    </xf>
    <xf numFmtId="178" fontId="13" fillId="0" borderId="0" xfId="5" applyNumberFormat="1" applyFont="1" applyFill="1" applyBorder="1" applyAlignment="1">
      <alignment horizontal="right" vertical="center"/>
    </xf>
    <xf numFmtId="0" fontId="12" fillId="0" borderId="1" xfId="5" applyFont="1" applyFill="1" applyBorder="1" applyAlignment="1">
      <alignment horizontal="distributed" vertical="center" wrapText="1" indent="3"/>
    </xf>
    <xf numFmtId="178" fontId="12" fillId="0" borderId="9" xfId="5" applyNumberFormat="1" applyFont="1" applyFill="1" applyBorder="1" applyAlignment="1">
      <alignment horizontal="center" vertical="center" wrapText="1"/>
    </xf>
    <xf numFmtId="178" fontId="12" fillId="0" borderId="1" xfId="5" applyNumberFormat="1" applyFont="1" applyFill="1" applyBorder="1" applyAlignment="1">
      <alignment horizontal="center" vertical="center" wrapText="1"/>
    </xf>
    <xf numFmtId="43" fontId="15" fillId="0" borderId="1" xfId="6" applyFont="1" applyBorder="1" applyAlignment="1">
      <alignment horizontal="center" vertical="center" wrapText="1"/>
    </xf>
    <xf numFmtId="0" fontId="0" fillId="0" borderId="1" xfId="5" applyFont="1" applyFill="1" applyBorder="1" applyAlignment="1">
      <alignment horizontal="left" vertical="center"/>
    </xf>
    <xf numFmtId="3" fontId="13" fillId="0" borderId="1" xfId="0" applyNumberFormat="1" applyFont="1" applyBorder="1" applyAlignment="1">
      <alignment horizontal="right" vertical="center"/>
    </xf>
    <xf numFmtId="180" fontId="0" fillId="0" borderId="1" xfId="2" applyNumberFormat="1" applyFont="1" applyBorder="1" applyAlignment="1">
      <alignment vertical="center"/>
    </xf>
    <xf numFmtId="0" fontId="13" fillId="0" borderId="1" xfId="5" applyFont="1" applyFill="1" applyBorder="1" applyAlignment="1">
      <alignment horizontal="left" vertical="center"/>
    </xf>
    <xf numFmtId="3" fontId="13" fillId="0" borderId="1" xfId="0" applyNumberFormat="1" applyFont="1" applyBorder="1" applyAlignment="1">
      <alignment vertical="center"/>
    </xf>
    <xf numFmtId="178" fontId="0" fillId="0" borderId="1" xfId="5" applyNumberFormat="1" applyFont="1" applyFill="1" applyBorder="1" applyAlignment="1">
      <alignment horizontal="right" vertical="center"/>
    </xf>
    <xf numFmtId="0" fontId="12" fillId="0" borderId="1" xfId="5" applyFont="1" applyFill="1" applyBorder="1" applyAlignment="1">
      <alignment horizontal="distributed" vertical="center" indent="1"/>
    </xf>
    <xf numFmtId="181" fontId="12" fillId="0" borderId="1" xfId="0" applyNumberFormat="1" applyFont="1" applyBorder="1" applyAlignment="1">
      <alignment horizontal="right" vertical="center"/>
    </xf>
    <xf numFmtId="0" fontId="12" fillId="0" borderId="1" xfId="5" applyFont="1" applyFill="1" applyBorder="1" applyAlignment="1">
      <alignment vertical="center"/>
    </xf>
    <xf numFmtId="178" fontId="12" fillId="0" borderId="1" xfId="5" applyNumberFormat="1" applyFont="1" applyFill="1" applyBorder="1" applyAlignment="1">
      <alignment vertical="center"/>
    </xf>
    <xf numFmtId="181" fontId="13" fillId="0" borderId="1" xfId="3" applyNumberFormat="1" applyFont="1" applyFill="1" applyBorder="1" applyAlignment="1">
      <alignment horizontal="right" vertical="center"/>
    </xf>
    <xf numFmtId="181" fontId="0" fillId="0" borderId="1" xfId="0" applyNumberFormat="1" applyBorder="1" applyAlignment="1">
      <alignment horizontal="right" vertical="center"/>
    </xf>
    <xf numFmtId="0" fontId="12" fillId="0" borderId="1" xfId="5" applyFont="1" applyFill="1" applyBorder="1" applyAlignment="1">
      <alignment horizontal="distributed" vertical="center" indent="2"/>
    </xf>
    <xf numFmtId="0" fontId="16" fillId="0" borderId="0" xfId="5" applyFont="1" applyFill="1" applyAlignment="1">
      <alignment vertical="center"/>
    </xf>
    <xf numFmtId="178" fontId="13" fillId="0" borderId="0" xfId="5" applyNumberFormat="1" applyFont="1" applyFill="1" applyAlignment="1">
      <alignment horizontal="right" vertical="center"/>
    </xf>
    <xf numFmtId="182" fontId="0" fillId="0" borderId="1" xfId="1" applyNumberFormat="1" applyFont="1" applyBorder="1">
      <alignment vertical="center"/>
    </xf>
    <xf numFmtId="182" fontId="13" fillId="0" borderId="1" xfId="1" applyNumberFormat="1" applyFont="1" applyBorder="1" applyAlignment="1">
      <alignment horizontal="right" vertical="center"/>
    </xf>
    <xf numFmtId="3" fontId="0" fillId="0" borderId="1" xfId="5" applyNumberFormat="1" applyFont="1" applyFill="1" applyBorder="1" applyAlignment="1">
      <alignment horizontal="right" vertical="center"/>
    </xf>
    <xf numFmtId="178" fontId="12" fillId="0" borderId="1" xfId="5" applyNumberFormat="1" applyFont="1" applyFill="1" applyBorder="1" applyAlignment="1">
      <alignment horizontal="right" vertical="center"/>
    </xf>
    <xf numFmtId="180" fontId="17" fillId="0" borderId="1" xfId="2" applyNumberFormat="1" applyFont="1" applyBorder="1" applyAlignment="1">
      <alignment vertical="center"/>
    </xf>
    <xf numFmtId="0" fontId="12" fillId="0" borderId="1" xfId="5" applyNumberFormat="1" applyFont="1" applyFill="1" applyBorder="1" applyAlignment="1">
      <alignment vertical="center"/>
    </xf>
    <xf numFmtId="178" fontId="13" fillId="0" borderId="1" xfId="5" applyNumberFormat="1" applyFont="1" applyFill="1" applyBorder="1" applyAlignment="1">
      <alignment vertical="center"/>
    </xf>
    <xf numFmtId="178" fontId="0" fillId="0" borderId="1" xfId="5" applyNumberFormat="1" applyFont="1" applyFill="1" applyBorder="1" applyAlignment="1">
      <alignment vertical="center"/>
    </xf>
    <xf numFmtId="180" fontId="12" fillId="0" borderId="1" xfId="2" applyNumberFormat="1" applyFont="1" applyBorder="1" applyAlignment="1">
      <alignment vertical="center"/>
    </xf>
    <xf numFmtId="0" fontId="13" fillId="0" borderId="0" xfId="5" applyFill="1">
      <alignment vertical="center"/>
    </xf>
    <xf numFmtId="178" fontId="12" fillId="0" borderId="0" xfId="5" applyNumberFormat="1" applyFont="1">
      <alignment vertical="center"/>
    </xf>
    <xf numFmtId="0" fontId="13" fillId="0" borderId="10" xfId="5" applyBorder="1">
      <alignment vertical="center"/>
    </xf>
    <xf numFmtId="181" fontId="12" fillId="0" borderId="10" xfId="0" applyNumberFormat="1" applyFont="1" applyBorder="1" applyAlignment="1">
      <alignment horizontal="right" vertical="center"/>
    </xf>
    <xf numFmtId="181" fontId="12" fillId="0" borderId="10" xfId="5" applyNumberFormat="1" applyFont="1" applyBorder="1">
      <alignment vertical="center"/>
    </xf>
    <xf numFmtId="0" fontId="17" fillId="0" borderId="0" xfId="0" applyFont="1">
      <alignment vertical="center"/>
    </xf>
    <xf numFmtId="178" fontId="12" fillId="0" borderId="10" xfId="5" applyNumberFormat="1" applyFont="1" applyBorder="1">
      <alignment vertical="center"/>
    </xf>
    <xf numFmtId="0" fontId="0" fillId="0" borderId="0" xfId="0" applyFill="1">
      <alignment vertical="center"/>
    </xf>
    <xf numFmtId="0" fontId="18" fillId="0" borderId="0" xfId="0" applyFont="1" applyFill="1" applyAlignment="1">
      <alignment horizontal="centerContinuous" vertical="center" shrinkToFit="1"/>
    </xf>
    <xf numFmtId="0" fontId="3" fillId="0" borderId="1"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0" fontId="19" fillId="0" borderId="1" xfId="0" applyNumberFormat="1" applyFont="1" applyFill="1" applyBorder="1" applyAlignment="1" applyProtection="1">
      <alignment vertical="center"/>
    </xf>
    <xf numFmtId="3" fontId="3" fillId="0" borderId="1" xfId="0" applyNumberFormat="1" applyFont="1" applyFill="1" applyBorder="1" applyAlignment="1" applyProtection="1">
      <alignment horizontal="right" vertical="center"/>
    </xf>
    <xf numFmtId="3" fontId="3" fillId="0" borderId="11" xfId="0" applyNumberFormat="1" applyFont="1" applyFill="1" applyBorder="1" applyAlignment="1" applyProtection="1">
      <alignment horizontal="right" vertical="center"/>
    </xf>
    <xf numFmtId="2" fontId="3" fillId="0" borderId="1" xfId="0" applyNumberFormat="1" applyFont="1" applyFill="1" applyBorder="1" applyAlignment="1" applyProtection="1">
      <alignment horizontal="right" vertical="center"/>
    </xf>
    <xf numFmtId="3" fontId="3" fillId="0" borderId="9" xfId="0" applyNumberFormat="1" applyFont="1" applyFill="1" applyBorder="1" applyAlignment="1" applyProtection="1">
      <alignment horizontal="right" vertical="center"/>
    </xf>
    <xf numFmtId="0" fontId="3" fillId="0" borderId="1" xfId="0" applyNumberFormat="1" applyFont="1" applyFill="1" applyBorder="1" applyAlignment="1" applyProtection="1">
      <alignment vertical="center"/>
    </xf>
    <xf numFmtId="0" fontId="3" fillId="0" borderId="1" xfId="0" applyNumberFormat="1" applyFont="1" applyFill="1" applyBorder="1" applyAlignment="1" applyProtection="1">
      <alignment horizontal="right" vertical="center"/>
    </xf>
    <xf numFmtId="0" fontId="3" fillId="0" borderId="12" xfId="0" applyNumberFormat="1" applyFont="1" applyFill="1" applyBorder="1" applyAlignment="1" applyProtection="1">
      <alignment horizontal="right" vertical="center"/>
    </xf>
    <xf numFmtId="0" fontId="3" fillId="0" borderId="5" xfId="0" applyNumberFormat="1" applyFont="1" applyFill="1" applyBorder="1" applyAlignment="1" applyProtection="1">
      <alignment horizontal="right" vertical="center"/>
    </xf>
    <xf numFmtId="0" fontId="3" fillId="0" borderId="1" xfId="0" applyNumberFormat="1" applyFont="1" applyFill="1" applyBorder="1" applyAlignment="1" applyProtection="1"/>
    <xf numFmtId="0" fontId="3" fillId="0" borderId="1" xfId="0" applyNumberFormat="1" applyFont="1" applyFill="1" applyBorder="1" applyAlignment="1" applyProtection="1">
      <alignment horizontal="center" vertical="center"/>
    </xf>
    <xf numFmtId="0" fontId="3" fillId="0" borderId="2" xfId="0" applyNumberFormat="1" applyFont="1" applyFill="1" applyBorder="1" applyAlignment="1" applyProtection="1">
      <alignment horizontal="center" vertical="center"/>
    </xf>
    <xf numFmtId="4" fontId="3" fillId="0" borderId="1" xfId="0" applyNumberFormat="1" applyFont="1" applyFill="1" applyBorder="1" applyAlignment="1" applyProtection="1">
      <alignment horizontal="right" vertical="center"/>
    </xf>
    <xf numFmtId="0" fontId="3" fillId="0" borderId="11" xfId="0" applyNumberFormat="1" applyFont="1" applyFill="1" applyBorder="1" applyAlignment="1" applyProtection="1">
      <alignment horizontal="right" vertical="center"/>
    </xf>
    <xf numFmtId="0" fontId="3" fillId="0" borderId="9" xfId="0" applyNumberFormat="1" applyFont="1" applyFill="1" applyBorder="1" applyAlignment="1" applyProtection="1">
      <alignment horizontal="right" vertical="center"/>
    </xf>
    <xf numFmtId="0" fontId="20" fillId="0" borderId="0" xfId="0" applyFont="1" applyFill="1" applyBorder="1" applyAlignment="1">
      <alignment vertical="center"/>
    </xf>
    <xf numFmtId="0" fontId="0" fillId="0" borderId="0" xfId="0" applyFont="1" applyFill="1" applyBorder="1" applyAlignment="1">
      <alignment horizontal="right" vertical="center"/>
    </xf>
    <xf numFmtId="0" fontId="4" fillId="0" borderId="1" xfId="0" applyFont="1" applyFill="1" applyBorder="1" applyAlignment="1">
      <alignment horizontal="left" vertical="center"/>
    </xf>
    <xf numFmtId="183" fontId="4" fillId="0" borderId="1" xfId="0" applyNumberFormat="1" applyFont="1" applyFill="1" applyBorder="1" applyAlignment="1">
      <alignment horizontal="left" vertical="center" wrapText="1"/>
    </xf>
    <xf numFmtId="183" fontId="4" fillId="0" borderId="1" xfId="0" applyNumberFormat="1" applyFont="1" applyFill="1" applyBorder="1" applyAlignment="1">
      <alignment horizontal="right" vertical="center" wrapText="1"/>
    </xf>
    <xf numFmtId="58" fontId="0" fillId="0" borderId="0" xfId="0" applyNumberFormat="1" applyFont="1" applyFill="1" applyBorder="1" applyAlignment="1">
      <alignment vertical="center"/>
    </xf>
    <xf numFmtId="184" fontId="0" fillId="0" borderId="0" xfId="0" applyNumberFormat="1">
      <alignment vertical="center"/>
    </xf>
    <xf numFmtId="0" fontId="22" fillId="0" borderId="0" xfId="0" applyFont="1" applyAlignment="1">
      <alignment vertical="center"/>
    </xf>
    <xf numFmtId="184" fontId="22" fillId="0" borderId="0" xfId="0" applyNumberFormat="1" applyFont="1" applyAlignment="1">
      <alignment horizontal="right" vertical="center"/>
    </xf>
    <xf numFmtId="0" fontId="22" fillId="0" borderId="1" xfId="0" applyFont="1" applyBorder="1" applyAlignment="1">
      <alignment horizontal="center" vertical="center" wrapText="1"/>
    </xf>
    <xf numFmtId="184" fontId="22" fillId="0" borderId="1" xfId="0" applyNumberFormat="1" applyFont="1" applyBorder="1" applyAlignment="1">
      <alignment horizontal="center" vertical="center" wrapText="1"/>
    </xf>
    <xf numFmtId="0" fontId="22" fillId="0" borderId="1" xfId="0" applyFont="1" applyBorder="1" applyAlignment="1">
      <alignment vertical="center"/>
    </xf>
    <xf numFmtId="178" fontId="22" fillId="0" borderId="1" xfId="0" applyNumberFormat="1" applyFont="1" applyBorder="1" applyAlignment="1">
      <alignment horizontal="right" vertical="center" shrinkToFit="1"/>
    </xf>
    <xf numFmtId="184" fontId="22" fillId="0" borderId="1" xfId="0" applyNumberFormat="1" applyFont="1" applyBorder="1" applyAlignment="1">
      <alignment horizontal="right" vertical="center" shrinkToFit="1"/>
    </xf>
    <xf numFmtId="178" fontId="22" fillId="0" borderId="1" xfId="0" applyNumberFormat="1" applyFont="1" applyFill="1" applyBorder="1" applyAlignment="1">
      <alignment horizontal="right" vertical="center" shrinkToFit="1"/>
    </xf>
    <xf numFmtId="0" fontId="23" fillId="0" borderId="0" xfId="0" applyFont="1" applyFill="1" applyAlignment="1">
      <alignment horizontal="centerContinuous" vertical="center" shrinkToFit="1"/>
    </xf>
    <xf numFmtId="0" fontId="3" fillId="0" borderId="1" xfId="0" applyNumberFormat="1" applyFont="1" applyFill="1" applyBorder="1" applyAlignment="1" applyProtection="1">
      <alignment horizontal="left" vertical="center"/>
    </xf>
    <xf numFmtId="0" fontId="24" fillId="0" borderId="0" xfId="0" applyFont="1" applyFill="1" applyBorder="1" applyAlignment="1">
      <alignment vertical="center"/>
    </xf>
    <xf numFmtId="0" fontId="25" fillId="0" borderId="0" xfId="0" applyFont="1" applyFill="1" applyBorder="1" applyAlignment="1">
      <alignment vertical="center"/>
    </xf>
    <xf numFmtId="0" fontId="4" fillId="0" borderId="0" xfId="0" applyFont="1" applyFill="1" applyBorder="1" applyAlignment="1">
      <alignment vertical="center"/>
    </xf>
    <xf numFmtId="0" fontId="22" fillId="0" borderId="0" xfId="0" applyFont="1" applyFill="1" applyBorder="1" applyAlignment="1">
      <alignment vertical="center"/>
    </xf>
    <xf numFmtId="185" fontId="22" fillId="0" borderId="0" xfId="0" applyNumberFormat="1" applyFont="1" applyFill="1" applyBorder="1" applyAlignment="1">
      <alignment vertical="center"/>
    </xf>
    <xf numFmtId="0" fontId="22" fillId="0" borderId="13" xfId="0" applyFont="1" applyFill="1" applyBorder="1" applyAlignment="1">
      <alignment vertical="center"/>
    </xf>
    <xf numFmtId="0" fontId="22" fillId="0" borderId="14" xfId="0" applyFont="1" applyFill="1" applyBorder="1" applyAlignment="1">
      <alignment vertical="center"/>
    </xf>
    <xf numFmtId="0" fontId="17" fillId="0" borderId="0" xfId="0" applyFont="1" applyFill="1">
      <alignment vertical="center"/>
    </xf>
    <xf numFmtId="0" fontId="22" fillId="0" borderId="0" xfId="0" applyFont="1" applyFill="1" applyAlignment="1">
      <alignment vertical="center"/>
    </xf>
    <xf numFmtId="0" fontId="22" fillId="0" borderId="0" xfId="0" applyFont="1" applyFill="1" applyAlignment="1">
      <alignment horizontal="right" vertical="center"/>
    </xf>
    <xf numFmtId="0" fontId="27" fillId="0" borderId="1" xfId="0" applyFont="1" applyFill="1" applyBorder="1" applyAlignment="1">
      <alignment vertical="center"/>
    </xf>
    <xf numFmtId="3" fontId="3" fillId="0" borderId="13" xfId="0" applyNumberFormat="1" applyFont="1" applyFill="1" applyBorder="1" applyAlignment="1" applyProtection="1">
      <alignment horizontal="right" vertical="center"/>
    </xf>
    <xf numFmtId="3" fontId="3" fillId="0" borderId="15" xfId="0" applyNumberFormat="1" applyFont="1" applyFill="1" applyBorder="1" applyAlignment="1" applyProtection="1">
      <alignment horizontal="right" vertical="center"/>
    </xf>
    <xf numFmtId="0" fontId="23" fillId="0" borderId="0" xfId="0" applyFont="1" applyAlignment="1">
      <alignment horizontal="centerContinuous" vertical="center" shrinkToFit="1"/>
    </xf>
    <xf numFmtId="0" fontId="18" fillId="0" borderId="0" xfId="0" applyFont="1" applyAlignment="1">
      <alignment horizontal="centerContinuous" vertical="center" shrinkToFit="1"/>
    </xf>
    <xf numFmtId="0" fontId="3" fillId="0" borderId="11" xfId="0" applyNumberFormat="1" applyFont="1" applyFill="1" applyBorder="1" applyAlignment="1" applyProtection="1">
      <alignment vertical="center"/>
    </xf>
    <xf numFmtId="4" fontId="3" fillId="0" borderId="9" xfId="0" applyNumberFormat="1" applyFont="1" applyFill="1" applyBorder="1" applyAlignment="1" applyProtection="1">
      <alignment horizontal="right" vertical="center"/>
    </xf>
    <xf numFmtId="0" fontId="28" fillId="0" borderId="0" xfId="0" applyFont="1">
      <alignment vertical="center"/>
    </xf>
    <xf numFmtId="0" fontId="3" fillId="2" borderId="1" xfId="0" applyNumberFormat="1" applyFont="1" applyFill="1" applyBorder="1" applyAlignment="1" applyProtection="1">
      <alignment horizontal="center" vertical="center"/>
    </xf>
    <xf numFmtId="3" fontId="3" fillId="3" borderId="1" xfId="0" applyNumberFormat="1" applyFont="1" applyFill="1" applyBorder="1" applyAlignment="1" applyProtection="1">
      <alignment vertical="center"/>
    </xf>
    <xf numFmtId="186" fontId="22" fillId="0" borderId="1" xfId="0" applyNumberFormat="1" applyFont="1" applyBorder="1" applyAlignment="1">
      <alignment horizontal="right" vertical="center" shrinkToFit="1"/>
    </xf>
    <xf numFmtId="0" fontId="22" fillId="0" borderId="1" xfId="0" applyFont="1" applyFill="1" applyBorder="1" applyAlignment="1">
      <alignment vertical="center"/>
    </xf>
    <xf numFmtId="0" fontId="22" fillId="0" borderId="1" xfId="0" applyFont="1" applyFill="1" applyBorder="1" applyAlignment="1">
      <alignment horizontal="center" vertical="center" wrapText="1"/>
    </xf>
    <xf numFmtId="0" fontId="0" fillId="0" borderId="0" xfId="0" applyBorder="1">
      <alignment vertical="center"/>
    </xf>
    <xf numFmtId="0" fontId="29" fillId="0" borderId="0" xfId="0" applyFont="1" applyAlignment="1">
      <alignment vertical="center"/>
    </xf>
    <xf numFmtId="0" fontId="0" fillId="0" borderId="1" xfId="0" applyBorder="1" applyAlignment="1">
      <alignment horizontal="center" vertical="center"/>
    </xf>
    <xf numFmtId="0" fontId="0" fillId="0" borderId="1" xfId="0" applyBorder="1">
      <alignment vertical="center"/>
    </xf>
    <xf numFmtId="0" fontId="0" fillId="0" borderId="1" xfId="0" applyFont="1" applyBorder="1">
      <alignment vertical="center"/>
    </xf>
    <xf numFmtId="0" fontId="23" fillId="0" borderId="0" xfId="0" applyFont="1" applyAlignment="1">
      <alignment horizontal="center" vertical="center"/>
    </xf>
    <xf numFmtId="0" fontId="18" fillId="0" borderId="0" xfId="0" applyFont="1" applyFill="1" applyAlignment="1">
      <alignment horizontal="center" vertical="center" shrinkToFit="1"/>
    </xf>
    <xf numFmtId="0" fontId="3" fillId="0" borderId="1" xfId="0" applyNumberFormat="1" applyFont="1" applyFill="1" applyBorder="1" applyAlignment="1" applyProtection="1">
      <alignment horizontal="right" vertical="center"/>
    </xf>
    <xf numFmtId="0" fontId="22" fillId="0" borderId="13" xfId="0" applyFont="1" applyFill="1" applyBorder="1" applyAlignment="1">
      <alignment horizontal="left" vertical="center"/>
    </xf>
    <xf numFmtId="0" fontId="22" fillId="0" borderId="14" xfId="0" applyFont="1" applyFill="1" applyBorder="1" applyAlignment="1">
      <alignment horizontal="left" vertical="center"/>
    </xf>
    <xf numFmtId="0" fontId="3" fillId="0" borderId="0" xfId="0" applyNumberFormat="1" applyFont="1" applyFill="1" applyAlignment="1" applyProtection="1">
      <alignment horizontal="right" vertical="center"/>
    </xf>
    <xf numFmtId="0" fontId="23" fillId="0" borderId="0" xfId="0" applyFont="1" applyFill="1" applyAlignment="1">
      <alignment horizontal="center" vertical="center" shrinkToFit="1"/>
    </xf>
    <xf numFmtId="0" fontId="3" fillId="0" borderId="2" xfId="0" applyNumberFormat="1" applyFont="1" applyFill="1" applyBorder="1" applyAlignment="1" applyProtection="1">
      <alignment horizontal="right" vertical="center"/>
    </xf>
    <xf numFmtId="0" fontId="2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6" fillId="0" borderId="0" xfId="0" applyFont="1" applyFill="1" applyBorder="1" applyAlignment="1">
      <alignment horizontal="right" vertical="center"/>
    </xf>
    <xf numFmtId="0" fontId="21" fillId="0" borderId="0" xfId="0" applyFont="1" applyAlignment="1">
      <alignment horizontal="center" vertical="center"/>
    </xf>
    <xf numFmtId="184" fontId="21" fillId="0" borderId="0" xfId="0" applyNumberFormat="1" applyFont="1" applyAlignment="1">
      <alignment horizontal="center" vertical="center"/>
    </xf>
    <xf numFmtId="0" fontId="14" fillId="0" borderId="0" xfId="5" applyFont="1" applyFill="1" applyAlignment="1">
      <alignment horizontal="center" vertical="center"/>
    </xf>
    <xf numFmtId="0" fontId="6" fillId="0" borderId="0" xfId="0" applyFont="1" applyAlignment="1">
      <alignment horizontal="center" vertical="center" wrapText="1"/>
    </xf>
    <xf numFmtId="0" fontId="9" fillId="0" borderId="0" xfId="0" applyFont="1" applyBorder="1" applyAlignment="1">
      <alignment horizontal="right" vertical="center" wrapText="1"/>
    </xf>
    <xf numFmtId="0" fontId="7" fillId="0" borderId="1" xfId="0" applyFont="1" applyBorder="1" applyAlignment="1">
      <alignment horizontal="center" vertical="center" wrapText="1"/>
    </xf>
    <xf numFmtId="0" fontId="9" fillId="0" borderId="0" xfId="0" applyFont="1" applyBorder="1" applyAlignment="1">
      <alignment vertical="center" wrapText="1"/>
    </xf>
    <xf numFmtId="0" fontId="9" fillId="0" borderId="0" xfId="0" applyFont="1" applyAlignment="1">
      <alignment vertical="center" wrapText="1"/>
    </xf>
    <xf numFmtId="0" fontId="7" fillId="0" borderId="0" xfId="0" applyFont="1" applyBorder="1" applyAlignment="1">
      <alignment vertical="center" wrapText="1"/>
    </xf>
    <xf numFmtId="0" fontId="2" fillId="0" borderId="0" xfId="5" applyFont="1" applyFill="1" applyBorder="1" applyAlignment="1">
      <alignment horizontal="center" vertical="center"/>
    </xf>
    <xf numFmtId="0" fontId="1" fillId="0" borderId="0" xfId="7">
      <alignment vertical="center"/>
    </xf>
    <xf numFmtId="10" fontId="1" fillId="0" borderId="0" xfId="7" applyNumberFormat="1">
      <alignment vertical="center"/>
    </xf>
    <xf numFmtId="10" fontId="1" fillId="0" borderId="1" xfId="7" applyNumberFormat="1" applyFont="1" applyFill="1" applyBorder="1" applyAlignment="1" applyProtection="1"/>
    <xf numFmtId="0" fontId="1" fillId="0" borderId="1" xfId="7" applyNumberFormat="1" applyFont="1" applyFill="1" applyBorder="1" applyAlignment="1" applyProtection="1"/>
    <xf numFmtId="0" fontId="3" fillId="0" borderId="1" xfId="7" applyNumberFormat="1" applyFont="1" applyFill="1" applyBorder="1" applyAlignment="1" applyProtection="1">
      <alignment vertical="center"/>
    </xf>
    <xf numFmtId="0" fontId="3" fillId="0" borderId="1" xfId="7" applyNumberFormat="1" applyFont="1" applyFill="1" applyBorder="1" applyAlignment="1" applyProtection="1">
      <alignment horizontal="left" vertical="center"/>
    </xf>
    <xf numFmtId="10" fontId="3" fillId="0" borderId="1" xfId="7" applyNumberFormat="1" applyFont="1" applyFill="1" applyBorder="1" applyAlignment="1" applyProtection="1">
      <alignment horizontal="right" vertical="center"/>
    </xf>
    <xf numFmtId="3" fontId="3" fillId="0" borderId="1" xfId="7" applyNumberFormat="1" applyFont="1" applyFill="1" applyBorder="1" applyAlignment="1" applyProtection="1">
      <alignment horizontal="right" vertical="center"/>
    </xf>
    <xf numFmtId="0" fontId="19" fillId="0" borderId="1" xfId="7" applyNumberFormat="1" applyFont="1" applyFill="1" applyBorder="1" applyAlignment="1" applyProtection="1">
      <alignment vertical="center"/>
    </xf>
    <xf numFmtId="10" fontId="34" fillId="0" borderId="1" xfId="7" applyNumberFormat="1" applyFont="1" applyFill="1" applyBorder="1" applyAlignment="1" applyProtection="1">
      <alignment horizontal="center" vertical="center" wrapText="1"/>
    </xf>
    <xf numFmtId="0" fontId="19" fillId="0" borderId="1" xfId="7" applyNumberFormat="1" applyFont="1" applyFill="1" applyBorder="1" applyAlignment="1" applyProtection="1">
      <alignment horizontal="center" vertical="center"/>
    </xf>
    <xf numFmtId="0" fontId="36" fillId="0" borderId="0" xfId="7" applyNumberFormat="1" applyFont="1" applyFill="1" applyAlignment="1" applyProtection="1">
      <alignment horizontal="center" vertical="center"/>
    </xf>
    <xf numFmtId="0" fontId="37" fillId="0" borderId="0" xfId="7" applyFont="1">
      <alignment vertical="center"/>
    </xf>
    <xf numFmtId="0" fontId="6" fillId="0" borderId="0" xfId="7" applyFont="1" applyAlignment="1">
      <alignment horizontal="center" vertical="center"/>
    </xf>
    <xf numFmtId="0" fontId="38" fillId="0" borderId="16" xfId="7" applyFont="1" applyBorder="1" applyAlignment="1">
      <alignment horizontal="left" vertical="justify" wrapText="1"/>
    </xf>
    <xf numFmtId="0" fontId="38" fillId="0" borderId="17" xfId="7" applyFont="1" applyBorder="1" applyAlignment="1">
      <alignment horizontal="left" vertical="justify" wrapText="1"/>
    </xf>
    <xf numFmtId="0" fontId="38" fillId="0" borderId="18" xfId="7" applyFont="1" applyBorder="1" applyAlignment="1">
      <alignment horizontal="left" vertical="justify" wrapText="1"/>
    </xf>
    <xf numFmtId="0" fontId="38" fillId="0" borderId="7" xfId="7" applyFont="1" applyBorder="1" applyAlignment="1">
      <alignment horizontal="left" vertical="justify" wrapText="1"/>
    </xf>
    <xf numFmtId="0" fontId="38" fillId="0" borderId="19" xfId="7" applyFont="1" applyBorder="1" applyAlignment="1">
      <alignment horizontal="left" vertical="justify" wrapText="1"/>
    </xf>
    <xf numFmtId="0" fontId="38" fillId="0" borderId="20" xfId="7" applyFont="1" applyBorder="1" applyAlignment="1">
      <alignment horizontal="left" vertical="justify" wrapText="1"/>
    </xf>
    <xf numFmtId="0" fontId="30" fillId="0" borderId="0" xfId="8">
      <alignment vertical="center"/>
    </xf>
    <xf numFmtId="0" fontId="5" fillId="0" borderId="0" xfId="8" applyFont="1" applyAlignment="1">
      <alignment horizontal="center" vertical="center" wrapText="1"/>
    </xf>
    <xf numFmtId="0" fontId="30" fillId="0" borderId="0" xfId="8" applyFont="1">
      <alignment vertical="center"/>
    </xf>
    <xf numFmtId="0" fontId="39" fillId="0" borderId="0" xfId="0" applyNumberFormat="1" applyFont="1" applyFill="1" applyBorder="1" applyAlignment="1" applyProtection="1">
      <alignment vertical="center"/>
    </xf>
    <xf numFmtId="0" fontId="40" fillId="0" borderId="0" xfId="0" applyNumberFormat="1" applyFont="1" applyFill="1" applyBorder="1" applyAlignment="1" applyProtection="1">
      <alignment vertical="center"/>
    </xf>
    <xf numFmtId="0" fontId="41" fillId="0" borderId="0" xfId="0" applyNumberFormat="1" applyFont="1" applyFill="1" applyBorder="1" applyAlignment="1" applyProtection="1">
      <alignment horizontal="left" vertical="center" wrapText="1"/>
    </xf>
    <xf numFmtId="0" fontId="30" fillId="0" borderId="0" xfId="0" applyFont="1" applyFill="1" applyBorder="1" applyAlignment="1">
      <alignment vertical="center"/>
    </xf>
  </cellXfs>
  <cellStyles count="9">
    <cellStyle name="百分比 5" xfId="2"/>
    <cellStyle name="常规" xfId="0" builtinId="0"/>
    <cellStyle name="常规 10" xfId="3"/>
    <cellStyle name="常规 2" xfId="7"/>
    <cellStyle name="常规 3" xfId="4"/>
    <cellStyle name="常规 4" xfId="8"/>
    <cellStyle name="常规_2007年云南省向人大报送政府收支预算表格式编制过程表" xfId="5"/>
    <cellStyle name="千位分隔" xfId="1" builtinId="3"/>
    <cellStyle name="寘嬫愗傝 [0.00]_Region Orders (2)" xfId="6"/>
  </cellStyles>
  <dxfs count="11">
    <dxf>
      <font>
        <b/>
        <i val="0"/>
      </font>
    </dxf>
    <dxf>
      <font>
        <b val="0"/>
        <color indexed="10"/>
      </font>
    </dxf>
    <dxf>
      <font>
        <b/>
        <i val="0"/>
      </font>
    </dxf>
    <dxf>
      <font>
        <b/>
        <i val="0"/>
      </font>
    </dxf>
    <dxf>
      <font>
        <b val="0"/>
        <color indexed="10"/>
      </font>
    </dxf>
    <dxf>
      <font>
        <b/>
        <i val="0"/>
      </font>
    </dxf>
    <dxf>
      <font>
        <b val="0"/>
        <color indexed="10"/>
      </font>
    </dxf>
    <dxf>
      <font>
        <b/>
        <i val="0"/>
      </font>
    </dxf>
    <dxf>
      <font>
        <b/>
        <i val="0"/>
      </font>
    </dxf>
    <dxf>
      <font>
        <b val="0"/>
        <color indexed="10"/>
      </font>
    </dxf>
    <dxf>
      <font>
        <b/>
        <i val="0"/>
      </font>
    </dxf>
  </dxfs>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topLeftCell="A16" workbookViewId="0">
      <selection activeCell="B46" sqref="B46"/>
    </sheetView>
  </sheetViews>
  <sheetFormatPr defaultColWidth="9" defaultRowHeight="14.25"/>
  <cols>
    <col min="1" max="1" width="6.625" customWidth="1"/>
    <col min="2" max="2" width="79.25" customWidth="1"/>
  </cols>
  <sheetData>
    <row r="1" spans="1:2" ht="18.75">
      <c r="A1" s="130" t="s">
        <v>0</v>
      </c>
      <c r="B1" s="130"/>
    </row>
    <row r="2" spans="1:2" ht="48.95" customHeight="1">
      <c r="A2" s="134" t="s">
        <v>1</v>
      </c>
      <c r="B2" s="134"/>
    </row>
    <row r="3" spans="1:2" ht="20.100000000000001" customHeight="1">
      <c r="A3" s="131">
        <v>1</v>
      </c>
      <c r="B3" s="132" t="s">
        <v>2</v>
      </c>
    </row>
    <row r="4" spans="1:2" ht="20.100000000000001" customHeight="1">
      <c r="A4" s="131">
        <v>2</v>
      </c>
      <c r="B4" s="132" t="s">
        <v>3</v>
      </c>
    </row>
    <row r="5" spans="1:2" ht="20.100000000000001" customHeight="1">
      <c r="A5" s="131">
        <v>3</v>
      </c>
      <c r="B5" s="132" t="s">
        <v>4</v>
      </c>
    </row>
    <row r="6" spans="1:2" ht="20.100000000000001" customHeight="1">
      <c r="A6" s="131">
        <v>4</v>
      </c>
      <c r="B6" s="132" t="s">
        <v>5</v>
      </c>
    </row>
    <row r="7" spans="1:2" ht="20.100000000000001" customHeight="1">
      <c r="A7" s="131">
        <v>5</v>
      </c>
      <c r="B7" s="132" t="s">
        <v>6</v>
      </c>
    </row>
    <row r="8" spans="1:2" ht="20.100000000000001" customHeight="1">
      <c r="A8" s="131">
        <v>6</v>
      </c>
      <c r="B8" s="132" t="s">
        <v>7</v>
      </c>
    </row>
    <row r="9" spans="1:2" ht="20.100000000000001" customHeight="1">
      <c r="A9" s="131">
        <v>7</v>
      </c>
      <c r="B9" s="132" t="s">
        <v>8</v>
      </c>
    </row>
    <row r="10" spans="1:2" ht="20.100000000000001" customHeight="1">
      <c r="A10" s="131">
        <v>8</v>
      </c>
      <c r="B10" s="132" t="s">
        <v>9</v>
      </c>
    </row>
    <row r="11" spans="1:2" ht="20.100000000000001" customHeight="1">
      <c r="A11" s="131">
        <v>9</v>
      </c>
      <c r="B11" s="132" t="s">
        <v>10</v>
      </c>
    </row>
    <row r="12" spans="1:2" ht="20.100000000000001" customHeight="1">
      <c r="A12" s="131">
        <v>10</v>
      </c>
      <c r="B12" s="132" t="s">
        <v>11</v>
      </c>
    </row>
    <row r="13" spans="1:2" ht="20.100000000000001" customHeight="1">
      <c r="A13" s="131">
        <v>11</v>
      </c>
      <c r="B13" s="132" t="s">
        <v>12</v>
      </c>
    </row>
    <row r="14" spans="1:2" ht="20.100000000000001" customHeight="1">
      <c r="A14" s="131">
        <v>12</v>
      </c>
      <c r="B14" s="132" t="s">
        <v>13</v>
      </c>
    </row>
    <row r="15" spans="1:2" ht="20.100000000000001" customHeight="1">
      <c r="A15" s="131">
        <v>13</v>
      </c>
      <c r="B15" s="132" t="s">
        <v>14</v>
      </c>
    </row>
    <row r="16" spans="1:2" ht="20.100000000000001" customHeight="1">
      <c r="A16" s="131">
        <v>14</v>
      </c>
      <c r="B16" s="132" t="s">
        <v>15</v>
      </c>
    </row>
    <row r="17" spans="1:2" ht="20.100000000000001" customHeight="1">
      <c r="A17" s="131">
        <v>15</v>
      </c>
      <c r="B17" s="132" t="s">
        <v>16</v>
      </c>
    </row>
    <row r="18" spans="1:2" ht="20.100000000000001" customHeight="1">
      <c r="A18" s="131">
        <v>16</v>
      </c>
      <c r="B18" s="132" t="s">
        <v>17</v>
      </c>
    </row>
    <row r="19" spans="1:2" ht="20.100000000000001" customHeight="1">
      <c r="A19" s="131">
        <v>17</v>
      </c>
      <c r="B19" s="132" t="s">
        <v>18</v>
      </c>
    </row>
    <row r="20" spans="1:2" ht="20.100000000000001" customHeight="1">
      <c r="A20" s="131">
        <v>18</v>
      </c>
      <c r="B20" s="132" t="s">
        <v>19</v>
      </c>
    </row>
    <row r="21" spans="1:2" ht="20.100000000000001" customHeight="1">
      <c r="A21" s="131">
        <v>19</v>
      </c>
      <c r="B21" s="132" t="s">
        <v>20</v>
      </c>
    </row>
    <row r="22" spans="1:2" ht="20.100000000000001" customHeight="1">
      <c r="A22" s="131">
        <v>20</v>
      </c>
      <c r="B22" s="132" t="s">
        <v>21</v>
      </c>
    </row>
    <row r="23" spans="1:2" ht="20.100000000000001" customHeight="1">
      <c r="A23" s="131">
        <v>21</v>
      </c>
      <c r="B23" s="132" t="s">
        <v>22</v>
      </c>
    </row>
    <row r="24" spans="1:2" ht="20.100000000000001" customHeight="1">
      <c r="A24" s="131">
        <v>22</v>
      </c>
      <c r="B24" s="132" t="s">
        <v>23</v>
      </c>
    </row>
    <row r="25" spans="1:2" ht="20.100000000000001" customHeight="1">
      <c r="A25" s="131">
        <v>23</v>
      </c>
      <c r="B25" s="132" t="s">
        <v>24</v>
      </c>
    </row>
    <row r="26" spans="1:2" ht="20.100000000000001" customHeight="1">
      <c r="A26" s="131">
        <v>24</v>
      </c>
      <c r="B26" s="132" t="s">
        <v>25</v>
      </c>
    </row>
    <row r="27" spans="1:2" ht="20.100000000000001" customHeight="1">
      <c r="A27" s="131">
        <v>25</v>
      </c>
      <c r="B27" s="132" t="s">
        <v>26</v>
      </c>
    </row>
    <row r="28" spans="1:2" ht="20.100000000000001" customHeight="1">
      <c r="A28" s="131">
        <v>26</v>
      </c>
      <c r="B28" s="132" t="s">
        <v>27</v>
      </c>
    </row>
    <row r="29" spans="1:2" ht="20.100000000000001" customHeight="1">
      <c r="A29" s="131">
        <v>27</v>
      </c>
      <c r="B29" s="132" t="s">
        <v>28</v>
      </c>
    </row>
    <row r="30" spans="1:2" ht="20.100000000000001" customHeight="1">
      <c r="A30" s="131">
        <v>28</v>
      </c>
      <c r="B30" s="132" t="s">
        <v>29</v>
      </c>
    </row>
    <row r="31" spans="1:2" ht="20.100000000000001" customHeight="1">
      <c r="A31" s="131">
        <v>29</v>
      </c>
      <c r="B31" s="132" t="s">
        <v>30</v>
      </c>
    </row>
    <row r="32" spans="1:2" ht="20.100000000000001" customHeight="1">
      <c r="A32" s="131">
        <v>30</v>
      </c>
      <c r="B32" s="132" t="s">
        <v>31</v>
      </c>
    </row>
    <row r="33" spans="1:2" ht="20.100000000000001" customHeight="1">
      <c r="A33" s="131">
        <v>31</v>
      </c>
      <c r="B33" s="132" t="s">
        <v>32</v>
      </c>
    </row>
    <row r="34" spans="1:2" ht="17.100000000000001" customHeight="1">
      <c r="A34" s="131">
        <v>32</v>
      </c>
      <c r="B34" s="133" t="s">
        <v>33</v>
      </c>
    </row>
    <row r="35" spans="1:2">
      <c r="A35" s="131">
        <v>33</v>
      </c>
      <c r="B35" s="132" t="s">
        <v>34</v>
      </c>
    </row>
    <row r="36" spans="1:2">
      <c r="A36" s="131">
        <v>34</v>
      </c>
      <c r="B36" s="132" t="s">
        <v>1723</v>
      </c>
    </row>
    <row r="37" spans="1:2">
      <c r="A37" s="131">
        <v>35</v>
      </c>
      <c r="B37" s="132" t="s">
        <v>1727</v>
      </c>
    </row>
    <row r="38" spans="1:2">
      <c r="A38" s="131">
        <v>36</v>
      </c>
      <c r="B38" s="132" t="s">
        <v>1721</v>
      </c>
    </row>
  </sheetData>
  <mergeCells count="1">
    <mergeCell ref="A2:B2"/>
  </mergeCells>
  <phoneticPr fontId="33" type="noConversion"/>
  <pageMargins left="0.69930555555555596" right="0.69930555555555596"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workbookViewId="0">
      <selection activeCell="H21" sqref="H21"/>
    </sheetView>
  </sheetViews>
  <sheetFormatPr defaultColWidth="9" defaultRowHeight="14.25"/>
  <cols>
    <col min="1" max="1" width="20.25" style="70" customWidth="1"/>
    <col min="2" max="2" width="16.25" style="70" customWidth="1"/>
    <col min="3" max="3" width="14.625" style="70" customWidth="1"/>
    <col min="4" max="4" width="15.875" style="70" customWidth="1"/>
    <col min="5" max="5" width="20.25" style="70" customWidth="1"/>
    <col min="6" max="16384" width="9" style="70"/>
  </cols>
  <sheetData>
    <row r="1" spans="1:7">
      <c r="A1" s="70" t="s">
        <v>1162</v>
      </c>
    </row>
    <row r="2" spans="1:7" ht="21">
      <c r="A2" s="135" t="s">
        <v>10</v>
      </c>
      <c r="B2" s="135"/>
      <c r="C2" s="135"/>
      <c r="D2" s="135"/>
      <c r="E2" s="135"/>
      <c r="F2"/>
      <c r="G2"/>
    </row>
    <row r="3" spans="1:7">
      <c r="A3" s="136" t="s">
        <v>36</v>
      </c>
      <c r="B3" s="136"/>
      <c r="C3" s="136"/>
      <c r="D3" s="136"/>
      <c r="E3" s="136"/>
      <c r="F3" s="136"/>
      <c r="G3"/>
    </row>
    <row r="4" spans="1:7">
      <c r="A4" s="84" t="s">
        <v>37</v>
      </c>
      <c r="B4" s="84" t="s">
        <v>38</v>
      </c>
      <c r="C4" s="84" t="s">
        <v>39</v>
      </c>
      <c r="D4" s="85" t="s">
        <v>40</v>
      </c>
      <c r="E4" s="85" t="s">
        <v>41</v>
      </c>
      <c r="F4" s="84" t="s">
        <v>42</v>
      </c>
      <c r="G4"/>
    </row>
    <row r="5" spans="1:7">
      <c r="A5" s="79" t="s">
        <v>149</v>
      </c>
      <c r="B5" s="75">
        <v>110741</v>
      </c>
      <c r="C5" s="76">
        <v>88909</v>
      </c>
      <c r="D5" s="86">
        <f t="shared" ref="D5:D18" si="0">C5/B5</f>
        <v>0.80285531104107788</v>
      </c>
      <c r="E5" s="86">
        <f t="shared" ref="E5:E19" si="1">C5/F5</f>
        <v>0.6057337902560993</v>
      </c>
      <c r="F5" s="78">
        <v>146779</v>
      </c>
      <c r="G5"/>
    </row>
    <row r="6" spans="1:7">
      <c r="A6" s="79" t="s">
        <v>150</v>
      </c>
      <c r="B6" s="75">
        <v>686</v>
      </c>
      <c r="C6" s="76">
        <v>685</v>
      </c>
      <c r="D6" s="86">
        <f t="shared" si="0"/>
        <v>0.99854227405247808</v>
      </c>
      <c r="E6" s="86">
        <f t="shared" si="1"/>
        <v>1.1030595813204509</v>
      </c>
      <c r="F6" s="78">
        <v>621</v>
      </c>
      <c r="G6"/>
    </row>
    <row r="7" spans="1:7">
      <c r="A7" s="79" t="s">
        <v>151</v>
      </c>
      <c r="B7" s="75">
        <v>35116</v>
      </c>
      <c r="C7" s="76">
        <v>42571</v>
      </c>
      <c r="D7" s="86">
        <f t="shared" si="0"/>
        <v>1.2122963891103771</v>
      </c>
      <c r="E7" s="86">
        <f t="shared" si="1"/>
        <v>1.4139901019696417</v>
      </c>
      <c r="F7" s="78">
        <v>30107</v>
      </c>
      <c r="G7"/>
    </row>
    <row r="8" spans="1:7">
      <c r="A8" s="79" t="s">
        <v>152</v>
      </c>
      <c r="B8" s="75">
        <v>108405</v>
      </c>
      <c r="C8" s="76">
        <v>111518</v>
      </c>
      <c r="D8" s="86">
        <f t="shared" si="0"/>
        <v>1.0287163876204972</v>
      </c>
      <c r="E8" s="86">
        <f t="shared" si="1"/>
        <v>1.1638887439336221</v>
      </c>
      <c r="F8" s="78">
        <v>95815</v>
      </c>
      <c r="G8"/>
    </row>
    <row r="9" spans="1:7">
      <c r="A9" s="79" t="s">
        <v>153</v>
      </c>
      <c r="B9" s="75">
        <v>2038</v>
      </c>
      <c r="C9" s="76">
        <v>1747</v>
      </c>
      <c r="D9" s="86">
        <f t="shared" si="0"/>
        <v>0.85721295387634933</v>
      </c>
      <c r="E9" s="86">
        <f t="shared" si="1"/>
        <v>2.18648310387985</v>
      </c>
      <c r="F9" s="78">
        <v>799</v>
      </c>
      <c r="G9"/>
    </row>
    <row r="10" spans="1:7">
      <c r="A10" s="79" t="s">
        <v>154</v>
      </c>
      <c r="B10" s="75">
        <v>2071</v>
      </c>
      <c r="C10" s="76">
        <v>2992</v>
      </c>
      <c r="D10" s="86">
        <f t="shared" si="0"/>
        <v>1.4447126991791406</v>
      </c>
      <c r="E10" s="86">
        <f t="shared" si="1"/>
        <v>1.3538461538461539</v>
      </c>
      <c r="F10" s="78">
        <v>2210</v>
      </c>
      <c r="G10"/>
    </row>
    <row r="11" spans="1:7">
      <c r="A11" s="79" t="s">
        <v>155</v>
      </c>
      <c r="B11" s="75">
        <v>62384</v>
      </c>
      <c r="C11" s="76">
        <v>64581</v>
      </c>
      <c r="D11" s="86">
        <f t="shared" si="0"/>
        <v>1.0352173634265196</v>
      </c>
      <c r="E11" s="86">
        <f t="shared" si="1"/>
        <v>1.1561431461358063</v>
      </c>
      <c r="F11" s="78">
        <v>55859</v>
      </c>
      <c r="G11"/>
    </row>
    <row r="12" spans="1:7">
      <c r="A12" s="79" t="s">
        <v>156</v>
      </c>
      <c r="B12" s="75">
        <v>53759</v>
      </c>
      <c r="C12" s="76">
        <v>52716</v>
      </c>
      <c r="D12" s="86">
        <f t="shared" si="0"/>
        <v>0.9805985974441489</v>
      </c>
      <c r="E12" s="86">
        <f t="shared" si="1"/>
        <v>1.0795822240425967</v>
      </c>
      <c r="F12" s="78">
        <v>48830</v>
      </c>
      <c r="G12"/>
    </row>
    <row r="13" spans="1:7">
      <c r="A13" s="79" t="s">
        <v>157</v>
      </c>
      <c r="B13" s="75">
        <v>12400</v>
      </c>
      <c r="C13" s="76">
        <v>16052</v>
      </c>
      <c r="D13" s="86">
        <f t="shared" si="0"/>
        <v>1.294516129032258</v>
      </c>
      <c r="E13" s="86">
        <f t="shared" si="1"/>
        <v>1.1603296226687871</v>
      </c>
      <c r="F13" s="78">
        <v>13834</v>
      </c>
      <c r="G13"/>
    </row>
    <row r="14" spans="1:7">
      <c r="A14" s="79" t="s">
        <v>158</v>
      </c>
      <c r="B14" s="75">
        <v>21935</v>
      </c>
      <c r="C14" s="76">
        <v>35498</v>
      </c>
      <c r="D14" s="86">
        <f t="shared" si="0"/>
        <v>1.6183268748575337</v>
      </c>
      <c r="E14" s="86">
        <f t="shared" si="1"/>
        <v>0.62200806027685296</v>
      </c>
      <c r="F14" s="78">
        <v>57070</v>
      </c>
      <c r="G14"/>
    </row>
    <row r="15" spans="1:7">
      <c r="A15" s="79" t="s">
        <v>159</v>
      </c>
      <c r="B15" s="75">
        <v>41522</v>
      </c>
      <c r="C15" s="76">
        <v>34885</v>
      </c>
      <c r="D15" s="86">
        <f t="shared" si="0"/>
        <v>0.84015702519146473</v>
      </c>
      <c r="E15" s="86">
        <f t="shared" si="1"/>
        <v>1.3330149025601834</v>
      </c>
      <c r="F15" s="78">
        <v>26170</v>
      </c>
      <c r="G15"/>
    </row>
    <row r="16" spans="1:7">
      <c r="A16" s="79" t="s">
        <v>160</v>
      </c>
      <c r="B16" s="75">
        <v>9630</v>
      </c>
      <c r="C16" s="76">
        <v>5439</v>
      </c>
      <c r="D16" s="86">
        <f t="shared" si="0"/>
        <v>0.56479750778816196</v>
      </c>
      <c r="E16" s="86">
        <f t="shared" si="1"/>
        <v>1.1147776183644189</v>
      </c>
      <c r="F16" s="78">
        <v>4879</v>
      </c>
      <c r="G16"/>
    </row>
    <row r="17" spans="1:7">
      <c r="A17" s="79" t="s">
        <v>161</v>
      </c>
      <c r="B17" s="75">
        <v>6281</v>
      </c>
      <c r="C17" s="76">
        <v>6197</v>
      </c>
      <c r="D17" s="86">
        <f t="shared" si="0"/>
        <v>0.98662633338640349</v>
      </c>
      <c r="E17" s="86">
        <f t="shared" si="1"/>
        <v>1.3306849903371269</v>
      </c>
      <c r="F17" s="78">
        <v>4657</v>
      </c>
      <c r="G17"/>
    </row>
    <row r="18" spans="1:7">
      <c r="A18" s="79" t="s">
        <v>162</v>
      </c>
      <c r="B18" s="75">
        <v>875</v>
      </c>
      <c r="C18" s="76">
        <v>779</v>
      </c>
      <c r="D18" s="86">
        <f t="shared" si="0"/>
        <v>0.89028571428571424</v>
      </c>
      <c r="E18" s="86">
        <f t="shared" si="1"/>
        <v>0.99489144316730527</v>
      </c>
      <c r="F18" s="78">
        <v>783</v>
      </c>
      <c r="G18"/>
    </row>
    <row r="19" spans="1:7">
      <c r="A19" s="79" t="s">
        <v>163</v>
      </c>
      <c r="B19" s="75">
        <v>0</v>
      </c>
      <c r="C19" s="76">
        <v>65</v>
      </c>
      <c r="D19" s="86"/>
      <c r="E19" s="86">
        <f t="shared" si="1"/>
        <v>0.95588235294117652</v>
      </c>
      <c r="F19" s="78">
        <v>68</v>
      </c>
      <c r="G19"/>
    </row>
    <row r="20" spans="1:7">
      <c r="A20" s="79" t="s">
        <v>164</v>
      </c>
      <c r="B20" s="75">
        <v>0</v>
      </c>
      <c r="C20" s="76">
        <v>0</v>
      </c>
      <c r="D20" s="86"/>
      <c r="E20" s="86"/>
      <c r="F20" s="78">
        <v>0</v>
      </c>
      <c r="G20"/>
    </row>
    <row r="21" spans="1:7">
      <c r="A21" s="79" t="s">
        <v>165</v>
      </c>
      <c r="B21" s="75">
        <v>5020</v>
      </c>
      <c r="C21" s="76">
        <v>4282</v>
      </c>
      <c r="D21" s="86">
        <f t="shared" ref="D21:D26" si="2">C21/B21</f>
        <v>0.85298804780876492</v>
      </c>
      <c r="E21" s="86">
        <f>C21/F21</f>
        <v>8.5298804780876498</v>
      </c>
      <c r="F21" s="78">
        <v>502</v>
      </c>
      <c r="G21"/>
    </row>
    <row r="22" spans="1:7">
      <c r="A22" s="79" t="s">
        <v>166</v>
      </c>
      <c r="B22" s="75">
        <v>21681</v>
      </c>
      <c r="C22" s="76">
        <v>17857</v>
      </c>
      <c r="D22" s="86">
        <f t="shared" si="2"/>
        <v>0.82362437156957702</v>
      </c>
      <c r="E22" s="86">
        <f>C22/F22</f>
        <v>1.5245453769316144</v>
      </c>
      <c r="F22" s="78">
        <v>11713</v>
      </c>
      <c r="G22"/>
    </row>
    <row r="23" spans="1:7">
      <c r="A23" s="79" t="s">
        <v>167</v>
      </c>
      <c r="B23" s="75">
        <v>444</v>
      </c>
      <c r="C23" s="76">
        <v>436</v>
      </c>
      <c r="D23" s="86">
        <f t="shared" si="2"/>
        <v>0.98198198198198194</v>
      </c>
      <c r="E23" s="86">
        <f>C23/F23</f>
        <v>0.60055096418732778</v>
      </c>
      <c r="F23" s="78">
        <v>726</v>
      </c>
      <c r="G23"/>
    </row>
    <row r="24" spans="1:7">
      <c r="A24" s="79" t="s">
        <v>168</v>
      </c>
      <c r="B24" s="75">
        <v>5000</v>
      </c>
      <c r="C24" s="76"/>
      <c r="D24" s="86">
        <f t="shared" si="2"/>
        <v>0</v>
      </c>
      <c r="E24" s="86"/>
      <c r="F24" s="78"/>
      <c r="G24"/>
    </row>
    <row r="25" spans="1:7">
      <c r="A25" s="79" t="s">
        <v>169</v>
      </c>
      <c r="B25" s="75">
        <v>5500</v>
      </c>
      <c r="C25" s="76">
        <v>6065</v>
      </c>
      <c r="D25" s="86">
        <f t="shared" si="2"/>
        <v>1.1027272727272728</v>
      </c>
      <c r="E25" s="86">
        <f>C25/F25</f>
        <v>76.77215189873418</v>
      </c>
      <c r="F25" s="78">
        <v>79</v>
      </c>
      <c r="G25"/>
    </row>
    <row r="26" spans="1:7">
      <c r="A26" s="79" t="s">
        <v>170</v>
      </c>
      <c r="B26" s="75">
        <v>4874</v>
      </c>
      <c r="C26" s="117">
        <v>753</v>
      </c>
      <c r="D26" s="86">
        <f t="shared" si="2"/>
        <v>0.15449322938038573</v>
      </c>
      <c r="E26" s="86"/>
      <c r="F26" s="78">
        <v>0</v>
      </c>
      <c r="G26"/>
    </row>
    <row r="27" spans="1:7">
      <c r="A27" s="79" t="s">
        <v>171</v>
      </c>
      <c r="B27" s="76">
        <v>0</v>
      </c>
      <c r="C27" s="76">
        <v>0</v>
      </c>
      <c r="D27" s="86"/>
      <c r="E27" s="86"/>
      <c r="F27" s="78">
        <v>0</v>
      </c>
      <c r="G27"/>
    </row>
    <row r="28" spans="1:7">
      <c r="A28" s="79"/>
      <c r="B28" s="87"/>
      <c r="C28" s="87"/>
      <c r="D28" s="86"/>
      <c r="E28" s="86"/>
      <c r="F28" s="88"/>
      <c r="G28"/>
    </row>
    <row r="29" spans="1:7">
      <c r="A29" s="79" t="s">
        <v>172</v>
      </c>
      <c r="B29" s="76">
        <v>510362</v>
      </c>
      <c r="C29" s="76">
        <v>494027</v>
      </c>
      <c r="D29" s="86">
        <f>C29/B29</f>
        <v>0.96799330671170658</v>
      </c>
      <c r="E29" s="86">
        <f>C29/F29</f>
        <v>0.98509673958775756</v>
      </c>
      <c r="F29" s="78">
        <v>501501</v>
      </c>
      <c r="G29"/>
    </row>
    <row r="30" spans="1:7">
      <c r="A30" s="79"/>
      <c r="B30" s="87"/>
      <c r="C30" s="87"/>
      <c r="D30" s="86"/>
      <c r="E30" s="86"/>
      <c r="F30" s="88"/>
      <c r="G30"/>
    </row>
    <row r="31" spans="1:7">
      <c r="A31" s="79" t="s">
        <v>173</v>
      </c>
      <c r="B31" s="87"/>
      <c r="C31" s="76">
        <v>0</v>
      </c>
      <c r="D31" s="86"/>
      <c r="E31" s="86"/>
      <c r="F31" s="78">
        <v>0</v>
      </c>
      <c r="G31"/>
    </row>
    <row r="32" spans="1:7">
      <c r="A32" s="79" t="s">
        <v>174</v>
      </c>
      <c r="B32" s="87"/>
      <c r="C32" s="76">
        <v>0</v>
      </c>
      <c r="D32" s="86"/>
      <c r="E32" s="86"/>
      <c r="F32" s="78">
        <v>0</v>
      </c>
      <c r="G32"/>
    </row>
    <row r="33" spans="1:7">
      <c r="A33" s="79" t="s">
        <v>175</v>
      </c>
      <c r="B33" s="87"/>
      <c r="C33" s="76">
        <v>0</v>
      </c>
      <c r="D33" s="86"/>
      <c r="E33" s="86"/>
      <c r="F33" s="78">
        <v>0</v>
      </c>
      <c r="G33"/>
    </row>
    <row r="34" spans="1:7">
      <c r="A34" s="79" t="s">
        <v>176</v>
      </c>
      <c r="B34" s="87"/>
      <c r="C34" s="76">
        <v>0</v>
      </c>
      <c r="D34" s="86"/>
      <c r="E34" s="86"/>
      <c r="F34" s="78">
        <v>0</v>
      </c>
      <c r="G34"/>
    </row>
    <row r="35" spans="1:7">
      <c r="A35" s="79" t="s">
        <v>144</v>
      </c>
      <c r="B35" s="87"/>
      <c r="C35" s="76">
        <v>68578</v>
      </c>
      <c r="D35" s="86"/>
      <c r="E35" s="86">
        <f>C35/F35</f>
        <v>1.1800598823003063</v>
      </c>
      <c r="F35" s="78">
        <v>58114</v>
      </c>
      <c r="G35"/>
    </row>
    <row r="36" spans="1:7">
      <c r="A36" s="79" t="s">
        <v>177</v>
      </c>
      <c r="B36" s="87"/>
      <c r="C36" s="76">
        <v>0</v>
      </c>
      <c r="D36" s="86"/>
      <c r="E36" s="86"/>
      <c r="F36" s="78">
        <v>0</v>
      </c>
      <c r="G36"/>
    </row>
    <row r="37" spans="1:7">
      <c r="A37" s="79" t="s">
        <v>178</v>
      </c>
      <c r="B37" s="87"/>
      <c r="C37" s="76">
        <v>120100</v>
      </c>
      <c r="D37" s="86"/>
      <c r="E37" s="86"/>
      <c r="F37" s="78">
        <v>0</v>
      </c>
      <c r="G37"/>
    </row>
    <row r="38" spans="1:7">
      <c r="A38" s="79" t="s">
        <v>179</v>
      </c>
      <c r="B38" s="87"/>
      <c r="C38" s="76">
        <v>0</v>
      </c>
      <c r="D38" s="86"/>
      <c r="E38" s="86"/>
      <c r="F38" s="78">
        <v>0</v>
      </c>
      <c r="G38"/>
    </row>
    <row r="39" spans="1:7">
      <c r="A39" s="79" t="s">
        <v>180</v>
      </c>
      <c r="B39" s="87"/>
      <c r="C39" s="76">
        <v>-934</v>
      </c>
      <c r="D39" s="86"/>
      <c r="E39" s="86"/>
      <c r="F39" s="78">
        <v>0</v>
      </c>
      <c r="G39"/>
    </row>
    <row r="40" spans="1:7">
      <c r="A40" s="79" t="s">
        <v>181</v>
      </c>
      <c r="B40" s="87"/>
      <c r="C40" s="76">
        <v>0</v>
      </c>
      <c r="D40" s="86"/>
      <c r="E40" s="86"/>
      <c r="F40" s="78">
        <v>0</v>
      </c>
      <c r="G40"/>
    </row>
    <row r="41" spans="1:7">
      <c r="A41" s="79" t="s">
        <v>182</v>
      </c>
      <c r="B41" s="87"/>
      <c r="C41" s="76">
        <v>0</v>
      </c>
      <c r="D41" s="86"/>
      <c r="E41" s="86"/>
      <c r="F41" s="78">
        <v>0</v>
      </c>
      <c r="G41"/>
    </row>
    <row r="42" spans="1:7">
      <c r="A42" s="79" t="s">
        <v>183</v>
      </c>
      <c r="B42" s="87"/>
      <c r="C42" s="76">
        <v>934</v>
      </c>
      <c r="D42" s="86"/>
      <c r="E42" s="86"/>
      <c r="F42" s="78">
        <v>0</v>
      </c>
      <c r="G42"/>
    </row>
    <row r="43" spans="1:7">
      <c r="A43" s="79" t="s">
        <v>184</v>
      </c>
      <c r="B43" s="87"/>
      <c r="C43" s="76">
        <v>0</v>
      </c>
      <c r="D43" s="86"/>
      <c r="E43" s="86"/>
      <c r="F43" s="78">
        <v>0</v>
      </c>
      <c r="G43"/>
    </row>
    <row r="44" spans="1:7">
      <c r="A44" s="79" t="s">
        <v>185</v>
      </c>
      <c r="B44" s="87"/>
      <c r="C44" s="76">
        <v>0</v>
      </c>
      <c r="D44" s="86"/>
      <c r="E44" s="86"/>
      <c r="F44" s="78">
        <v>0</v>
      </c>
      <c r="G44"/>
    </row>
    <row r="45" spans="1:7">
      <c r="A45" s="79" t="s">
        <v>186</v>
      </c>
      <c r="B45" s="87"/>
      <c r="C45" s="76">
        <v>0</v>
      </c>
      <c r="D45" s="86"/>
      <c r="E45" s="86"/>
      <c r="F45" s="78">
        <v>0</v>
      </c>
      <c r="G45"/>
    </row>
    <row r="46" spans="1:7">
      <c r="A46" s="79" t="s">
        <v>187</v>
      </c>
      <c r="B46" s="87"/>
      <c r="C46" s="76">
        <v>0</v>
      </c>
      <c r="D46" s="86"/>
      <c r="E46" s="86"/>
      <c r="F46" s="78">
        <v>0</v>
      </c>
      <c r="G46"/>
    </row>
    <row r="47" spans="1:7">
      <c r="A47" s="79" t="s">
        <v>188</v>
      </c>
      <c r="B47" s="87"/>
      <c r="C47" s="76">
        <v>0</v>
      </c>
      <c r="D47" s="86"/>
      <c r="E47" s="86"/>
      <c r="F47" s="118">
        <v>0</v>
      </c>
      <c r="G47"/>
    </row>
    <row r="48" spans="1:7">
      <c r="A48" s="79" t="s">
        <v>189</v>
      </c>
      <c r="B48" s="87"/>
      <c r="C48" s="76">
        <v>0</v>
      </c>
      <c r="D48" s="86"/>
      <c r="E48" s="86"/>
      <c r="F48" s="78">
        <v>0</v>
      </c>
      <c r="G48"/>
    </row>
    <row r="49" spans="1:7">
      <c r="A49" s="79" t="s">
        <v>190</v>
      </c>
      <c r="B49" s="87"/>
      <c r="C49" s="76">
        <v>0</v>
      </c>
      <c r="D49" s="86"/>
      <c r="E49" s="86"/>
      <c r="F49" s="78">
        <v>0</v>
      </c>
      <c r="G49"/>
    </row>
    <row r="50" spans="1:7">
      <c r="A50" s="79"/>
      <c r="B50" s="87"/>
      <c r="C50" s="76"/>
      <c r="D50" s="86"/>
      <c r="E50" s="86"/>
      <c r="F50" s="78"/>
      <c r="G50"/>
    </row>
    <row r="51" spans="1:7">
      <c r="A51" s="79" t="s">
        <v>191</v>
      </c>
      <c r="B51" s="87"/>
      <c r="C51" s="76">
        <v>682705</v>
      </c>
      <c r="D51" s="86"/>
      <c r="E51" s="86">
        <f>C51/F51</f>
        <v>1.219954790346935</v>
      </c>
      <c r="F51" s="78">
        <v>559615</v>
      </c>
      <c r="G51"/>
    </row>
    <row r="52" spans="1:7">
      <c r="A52" s="137" t="s">
        <v>92</v>
      </c>
      <c r="B52" s="138"/>
      <c r="C52" s="138"/>
      <c r="D52" s="138"/>
      <c r="E52" s="138"/>
      <c r="F52"/>
      <c r="G52"/>
    </row>
  </sheetData>
  <mergeCells count="3">
    <mergeCell ref="A2:E2"/>
    <mergeCell ref="A3:F3"/>
    <mergeCell ref="A52:E52"/>
  </mergeCells>
  <phoneticPr fontId="33" type="noConversion"/>
  <pageMargins left="0.69930555555555596" right="0.69930555555555596"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53"/>
  <sheetViews>
    <sheetView workbookViewId="0">
      <selection activeCell="G11" sqref="G11"/>
    </sheetView>
  </sheetViews>
  <sheetFormatPr defaultColWidth="9" defaultRowHeight="14.25"/>
  <cols>
    <col min="1" max="1" width="40.625" style="70" customWidth="1"/>
    <col min="2" max="3" width="9.75" style="70" customWidth="1"/>
    <col min="4" max="4" width="8.875" style="70" customWidth="1"/>
    <col min="5" max="5" width="8.375" style="70" customWidth="1"/>
    <col min="6" max="16384" width="9" style="70"/>
  </cols>
  <sheetData>
    <row r="1" spans="1:6">
      <c r="A1" s="70" t="s">
        <v>1163</v>
      </c>
    </row>
    <row r="2" spans="1:6" ht="22.5">
      <c r="A2" s="140" t="s">
        <v>11</v>
      </c>
      <c r="B2" s="140"/>
      <c r="C2" s="140"/>
      <c r="D2" s="140"/>
      <c r="E2" s="140"/>
    </row>
    <row r="3" spans="1:6">
      <c r="A3" s="141" t="s">
        <v>36</v>
      </c>
      <c r="B3" s="141"/>
      <c r="C3" s="141"/>
      <c r="D3" s="141"/>
      <c r="E3" s="141"/>
      <c r="F3" s="141"/>
    </row>
    <row r="4" spans="1:6">
      <c r="A4" s="84" t="s">
        <v>193</v>
      </c>
      <c r="B4" s="84" t="s">
        <v>38</v>
      </c>
      <c r="C4" s="84" t="s">
        <v>39</v>
      </c>
      <c r="D4" s="84" t="s">
        <v>40</v>
      </c>
      <c r="E4" s="84" t="s">
        <v>41</v>
      </c>
      <c r="F4" s="84" t="s">
        <v>42</v>
      </c>
    </row>
    <row r="5" spans="1:6">
      <c r="A5" s="105" t="s">
        <v>194</v>
      </c>
      <c r="B5" s="75">
        <v>110741</v>
      </c>
      <c r="C5" s="75">
        <v>88909</v>
      </c>
      <c r="D5" s="86">
        <f>C5/B5</f>
        <v>0.80285531104107788</v>
      </c>
      <c r="E5" s="86">
        <f t="shared" ref="E5:E8" si="0">C5/F5</f>
        <v>0.6057337902560993</v>
      </c>
      <c r="F5" s="75">
        <v>146779</v>
      </c>
    </row>
    <row r="6" spans="1:6">
      <c r="A6" s="105" t="s">
        <v>195</v>
      </c>
      <c r="B6" s="75">
        <v>702</v>
      </c>
      <c r="C6" s="75">
        <v>971</v>
      </c>
      <c r="D6" s="86">
        <f>C6/B6</f>
        <v>1.3831908831908832</v>
      </c>
      <c r="E6" s="86">
        <f t="shared" si="0"/>
        <v>1.2577720207253886</v>
      </c>
      <c r="F6" s="75">
        <v>772</v>
      </c>
    </row>
    <row r="7" spans="1:6">
      <c r="A7" s="105" t="s">
        <v>196</v>
      </c>
      <c r="B7" s="75"/>
      <c r="C7" s="75">
        <v>537</v>
      </c>
      <c r="D7" s="86"/>
      <c r="E7" s="86">
        <f t="shared" si="0"/>
        <v>1.3875968992248062</v>
      </c>
      <c r="F7" s="75">
        <v>387</v>
      </c>
    </row>
    <row r="8" spans="1:6">
      <c r="A8" s="105" t="s">
        <v>197</v>
      </c>
      <c r="B8" s="75"/>
      <c r="C8" s="75">
        <v>65</v>
      </c>
      <c r="D8" s="86"/>
      <c r="E8" s="86">
        <f t="shared" si="0"/>
        <v>4.333333333333333</v>
      </c>
      <c r="F8" s="75">
        <v>15</v>
      </c>
    </row>
    <row r="9" spans="1:6">
      <c r="A9" s="105" t="s">
        <v>198</v>
      </c>
      <c r="B9" s="75"/>
      <c r="C9" s="75">
        <v>0</v>
      </c>
      <c r="D9" s="86"/>
      <c r="E9" s="86"/>
      <c r="F9" s="75">
        <v>0</v>
      </c>
    </row>
    <row r="10" spans="1:6">
      <c r="A10" s="105" t="s">
        <v>199</v>
      </c>
      <c r="B10" s="75"/>
      <c r="C10" s="75">
        <v>134</v>
      </c>
      <c r="D10" s="86"/>
      <c r="E10" s="86">
        <f t="shared" ref="E10:E14" si="1">C10/F10</f>
        <v>1.2293577981651376</v>
      </c>
      <c r="F10" s="75">
        <v>109</v>
      </c>
    </row>
    <row r="11" spans="1:6">
      <c r="A11" s="105" t="s">
        <v>200</v>
      </c>
      <c r="B11" s="75"/>
      <c r="C11" s="75">
        <v>0</v>
      </c>
      <c r="D11" s="86"/>
      <c r="E11" s="86"/>
      <c r="F11" s="75">
        <v>0</v>
      </c>
    </row>
    <row r="12" spans="1:6">
      <c r="A12" s="105" t="s">
        <v>201</v>
      </c>
      <c r="B12" s="75"/>
      <c r="C12" s="75">
        <v>0</v>
      </c>
      <c r="D12" s="86"/>
      <c r="E12" s="86">
        <f t="shared" si="1"/>
        <v>0</v>
      </c>
      <c r="F12" s="75">
        <v>7</v>
      </c>
    </row>
    <row r="13" spans="1:6">
      <c r="A13" s="105" t="s">
        <v>202</v>
      </c>
      <c r="B13" s="75"/>
      <c r="C13" s="75">
        <v>0</v>
      </c>
      <c r="D13" s="86"/>
      <c r="E13" s="86"/>
      <c r="F13" s="75">
        <v>0</v>
      </c>
    </row>
    <row r="14" spans="1:6">
      <c r="A14" s="105" t="s">
        <v>203</v>
      </c>
      <c r="B14" s="75"/>
      <c r="C14" s="75">
        <v>12</v>
      </c>
      <c r="D14" s="86"/>
      <c r="E14" s="86">
        <f t="shared" si="1"/>
        <v>1</v>
      </c>
      <c r="F14" s="75">
        <v>12</v>
      </c>
    </row>
    <row r="15" spans="1:6">
      <c r="A15" s="105" t="s">
        <v>204</v>
      </c>
      <c r="B15" s="75"/>
      <c r="C15" s="75">
        <v>0</v>
      </c>
      <c r="D15" s="86"/>
      <c r="E15" s="86"/>
      <c r="F15" s="75">
        <v>0</v>
      </c>
    </row>
    <row r="16" spans="1:6">
      <c r="A16" s="105" t="s">
        <v>205</v>
      </c>
      <c r="B16" s="75"/>
      <c r="C16" s="75">
        <v>0</v>
      </c>
      <c r="D16" s="86"/>
      <c r="E16" s="86"/>
      <c r="F16" s="75">
        <v>0</v>
      </c>
    </row>
    <row r="17" spans="1:6">
      <c r="A17" s="105" t="s">
        <v>206</v>
      </c>
      <c r="B17" s="75"/>
      <c r="C17" s="75">
        <v>223</v>
      </c>
      <c r="D17" s="86"/>
      <c r="E17" s="86">
        <f t="shared" ref="E17:E20" si="2">C17/F17</f>
        <v>0.92148760330578516</v>
      </c>
      <c r="F17" s="75">
        <v>242</v>
      </c>
    </row>
    <row r="18" spans="1:6">
      <c r="A18" s="105" t="s">
        <v>207</v>
      </c>
      <c r="B18" s="75">
        <v>601</v>
      </c>
      <c r="C18" s="75">
        <v>761</v>
      </c>
      <c r="D18" s="86">
        <f>C18/B18</f>
        <v>1.2662229617304492</v>
      </c>
      <c r="E18" s="86">
        <f t="shared" si="2"/>
        <v>1.1341281669150522</v>
      </c>
      <c r="F18" s="75">
        <v>671</v>
      </c>
    </row>
    <row r="19" spans="1:6">
      <c r="A19" s="105" t="s">
        <v>196</v>
      </c>
      <c r="B19" s="75"/>
      <c r="C19" s="75">
        <v>498</v>
      </c>
      <c r="D19" s="86"/>
      <c r="E19" s="86">
        <f t="shared" si="2"/>
        <v>1.4647058823529411</v>
      </c>
      <c r="F19" s="75">
        <v>340</v>
      </c>
    </row>
    <row r="20" spans="1:6">
      <c r="A20" s="105" t="s">
        <v>197</v>
      </c>
      <c r="B20" s="75"/>
      <c r="C20" s="75">
        <v>15</v>
      </c>
      <c r="D20" s="86"/>
      <c r="E20" s="86">
        <f t="shared" si="2"/>
        <v>1</v>
      </c>
      <c r="F20" s="75">
        <v>15</v>
      </c>
    </row>
    <row r="21" spans="1:6">
      <c r="A21" s="105" t="s">
        <v>198</v>
      </c>
      <c r="B21" s="75"/>
      <c r="C21" s="75">
        <v>0</v>
      </c>
      <c r="D21" s="86"/>
      <c r="E21" s="86"/>
      <c r="F21" s="75">
        <v>0</v>
      </c>
    </row>
    <row r="22" spans="1:6">
      <c r="A22" s="105" t="s">
        <v>208</v>
      </c>
      <c r="B22" s="75"/>
      <c r="C22" s="75">
        <v>75</v>
      </c>
      <c r="D22" s="86"/>
      <c r="E22" s="86">
        <f t="shared" ref="E22:E24" si="3">C22/F22</f>
        <v>0.97402597402597402</v>
      </c>
      <c r="F22" s="75">
        <v>77</v>
      </c>
    </row>
    <row r="23" spans="1:6">
      <c r="A23" s="105" t="s">
        <v>209</v>
      </c>
      <c r="B23" s="75"/>
      <c r="C23" s="75">
        <v>0</v>
      </c>
      <c r="D23" s="86"/>
      <c r="E23" s="86">
        <f t="shared" si="3"/>
        <v>0</v>
      </c>
      <c r="F23" s="75">
        <v>2</v>
      </c>
    </row>
    <row r="24" spans="1:6">
      <c r="A24" s="105" t="s">
        <v>210</v>
      </c>
      <c r="B24" s="75"/>
      <c r="C24" s="75">
        <v>0</v>
      </c>
      <c r="D24" s="86"/>
      <c r="E24" s="86">
        <f t="shared" si="3"/>
        <v>0</v>
      </c>
      <c r="F24" s="75">
        <v>12</v>
      </c>
    </row>
    <row r="25" spans="1:6">
      <c r="A25" s="105" t="s">
        <v>205</v>
      </c>
      <c r="B25" s="75"/>
      <c r="C25" s="75">
        <v>0</v>
      </c>
      <c r="D25" s="86"/>
      <c r="E25" s="86"/>
      <c r="F25" s="75">
        <v>0</v>
      </c>
    </row>
    <row r="26" spans="1:6">
      <c r="A26" s="105" t="s">
        <v>211</v>
      </c>
      <c r="B26" s="75"/>
      <c r="C26" s="75">
        <v>173</v>
      </c>
      <c r="D26" s="86"/>
      <c r="E26" s="86">
        <f t="shared" ref="E26:E29" si="4">C26/F26</f>
        <v>0.76888888888888884</v>
      </c>
      <c r="F26" s="75">
        <v>225</v>
      </c>
    </row>
    <row r="27" spans="1:6">
      <c r="A27" s="105" t="s">
        <v>212</v>
      </c>
      <c r="B27" s="75">
        <v>16118</v>
      </c>
      <c r="C27" s="75">
        <v>16252</v>
      </c>
      <c r="D27" s="86">
        <f>C27/B27</f>
        <v>1.0083136865616082</v>
      </c>
      <c r="E27" s="86">
        <f t="shared" si="4"/>
        <v>1.1979066853394265</v>
      </c>
      <c r="F27" s="75">
        <v>13567</v>
      </c>
    </row>
    <row r="28" spans="1:6">
      <c r="A28" s="105" t="s">
        <v>196</v>
      </c>
      <c r="B28" s="75"/>
      <c r="C28" s="75">
        <v>8832</v>
      </c>
      <c r="D28" s="86"/>
      <c r="E28" s="86">
        <f t="shared" si="4"/>
        <v>1.3107747105966161</v>
      </c>
      <c r="F28" s="75">
        <v>6738</v>
      </c>
    </row>
    <row r="29" spans="1:6">
      <c r="A29" s="105" t="s">
        <v>197</v>
      </c>
      <c r="B29" s="75"/>
      <c r="C29" s="75">
        <v>5750</v>
      </c>
      <c r="D29" s="86"/>
      <c r="E29" s="86">
        <f t="shared" si="4"/>
        <v>1.09816653934301</v>
      </c>
      <c r="F29" s="75">
        <v>5236</v>
      </c>
    </row>
    <row r="30" spans="1:6">
      <c r="A30" s="105" t="s">
        <v>198</v>
      </c>
      <c r="B30" s="75"/>
      <c r="C30" s="75">
        <v>0</v>
      </c>
      <c r="D30" s="86"/>
      <c r="E30" s="86"/>
      <c r="F30" s="75">
        <v>0</v>
      </c>
    </row>
    <row r="31" spans="1:6">
      <c r="A31" s="105" t="s">
        <v>213</v>
      </c>
      <c r="B31" s="75"/>
      <c r="C31" s="75">
        <v>0</v>
      </c>
      <c r="D31" s="86"/>
      <c r="E31" s="86"/>
      <c r="F31" s="75">
        <v>0</v>
      </c>
    </row>
    <row r="32" spans="1:6">
      <c r="A32" s="105" t="s">
        <v>214</v>
      </c>
      <c r="B32" s="75"/>
      <c r="C32" s="75">
        <v>0</v>
      </c>
      <c r="D32" s="86"/>
      <c r="E32" s="86"/>
      <c r="F32" s="75">
        <v>0</v>
      </c>
    </row>
    <row r="33" spans="1:6">
      <c r="A33" s="105" t="s">
        <v>215</v>
      </c>
      <c r="B33" s="75"/>
      <c r="C33" s="75">
        <v>0</v>
      </c>
      <c r="D33" s="86"/>
      <c r="E33" s="86"/>
      <c r="F33" s="75">
        <v>0</v>
      </c>
    </row>
    <row r="34" spans="1:6">
      <c r="A34" s="105" t="s">
        <v>216</v>
      </c>
      <c r="B34" s="75"/>
      <c r="C34" s="75">
        <v>0</v>
      </c>
      <c r="D34" s="86"/>
      <c r="E34" s="86"/>
      <c r="F34" s="75">
        <v>0</v>
      </c>
    </row>
    <row r="35" spans="1:6">
      <c r="A35" s="105" t="s">
        <v>217</v>
      </c>
      <c r="B35" s="75"/>
      <c r="C35" s="75">
        <v>80</v>
      </c>
      <c r="D35" s="86"/>
      <c r="E35" s="86">
        <f t="shared" ref="E35:E41" si="5">C35/F35</f>
        <v>0.97560975609756095</v>
      </c>
      <c r="F35" s="75">
        <v>82</v>
      </c>
    </row>
    <row r="36" spans="1:6">
      <c r="A36" s="105" t="s">
        <v>218</v>
      </c>
      <c r="B36" s="75"/>
      <c r="C36" s="75">
        <v>1103</v>
      </c>
      <c r="D36" s="86"/>
      <c r="E36" s="86">
        <f t="shared" si="5"/>
        <v>0.97870452528837626</v>
      </c>
      <c r="F36" s="75">
        <v>1127</v>
      </c>
    </row>
    <row r="37" spans="1:6">
      <c r="A37" s="105" t="s">
        <v>205</v>
      </c>
      <c r="B37" s="75"/>
      <c r="C37" s="75">
        <v>0</v>
      </c>
      <c r="D37" s="86"/>
      <c r="E37" s="86"/>
      <c r="F37" s="75">
        <v>0</v>
      </c>
    </row>
    <row r="38" spans="1:6">
      <c r="A38" s="105" t="s">
        <v>219</v>
      </c>
      <c r="B38" s="75"/>
      <c r="C38" s="75">
        <v>487</v>
      </c>
      <c r="D38" s="86"/>
      <c r="E38" s="86">
        <f t="shared" si="5"/>
        <v>1.2682291666666667</v>
      </c>
      <c r="F38" s="75">
        <v>384</v>
      </c>
    </row>
    <row r="39" spans="1:6">
      <c r="A39" s="105" t="s">
        <v>220</v>
      </c>
      <c r="B39" s="75">
        <v>650</v>
      </c>
      <c r="C39" s="75">
        <v>1485</v>
      </c>
      <c r="D39" s="86">
        <f>C39/B39</f>
        <v>2.2846153846153845</v>
      </c>
      <c r="E39" s="86">
        <f t="shared" si="5"/>
        <v>1.8941326530612246</v>
      </c>
      <c r="F39" s="75">
        <v>784</v>
      </c>
    </row>
    <row r="40" spans="1:6">
      <c r="A40" s="105" t="s">
        <v>196</v>
      </c>
      <c r="B40" s="75"/>
      <c r="C40" s="75">
        <v>477</v>
      </c>
      <c r="D40" s="86"/>
      <c r="E40" s="86">
        <f t="shared" si="5"/>
        <v>1.3286908077994428</v>
      </c>
      <c r="F40" s="75">
        <v>359</v>
      </c>
    </row>
    <row r="41" spans="1:6">
      <c r="A41" s="105" t="s">
        <v>197</v>
      </c>
      <c r="B41" s="75"/>
      <c r="C41" s="75">
        <v>0</v>
      </c>
      <c r="D41" s="86"/>
      <c r="E41" s="86">
        <f t="shared" si="5"/>
        <v>0</v>
      </c>
      <c r="F41" s="75">
        <v>268</v>
      </c>
    </row>
    <row r="42" spans="1:6">
      <c r="A42" s="105" t="s">
        <v>198</v>
      </c>
      <c r="B42" s="75"/>
      <c r="C42" s="75">
        <v>0</v>
      </c>
      <c r="D42" s="86"/>
      <c r="E42" s="86"/>
      <c r="F42" s="75">
        <v>0</v>
      </c>
    </row>
    <row r="43" spans="1:6">
      <c r="A43" s="105" t="s">
        <v>221</v>
      </c>
      <c r="B43" s="75"/>
      <c r="C43" s="75">
        <v>0</v>
      </c>
      <c r="D43" s="86"/>
      <c r="E43" s="86"/>
      <c r="F43" s="75">
        <v>0</v>
      </c>
    </row>
    <row r="44" spans="1:6">
      <c r="A44" s="105" t="s">
        <v>222</v>
      </c>
      <c r="B44" s="75"/>
      <c r="C44" s="75">
        <v>0</v>
      </c>
      <c r="D44" s="86"/>
      <c r="E44" s="86">
        <f>C44/F44</f>
        <v>0</v>
      </c>
      <c r="F44" s="75">
        <v>10</v>
      </c>
    </row>
    <row r="45" spans="1:6">
      <c r="A45" s="105" t="s">
        <v>223</v>
      </c>
      <c r="B45" s="75"/>
      <c r="C45" s="75">
        <v>0</v>
      </c>
      <c r="D45" s="86"/>
      <c r="E45" s="86"/>
      <c r="F45" s="75">
        <v>0</v>
      </c>
    </row>
    <row r="46" spans="1:6">
      <c r="A46" s="105" t="s">
        <v>224</v>
      </c>
      <c r="B46" s="75"/>
      <c r="C46" s="75">
        <v>0</v>
      </c>
      <c r="D46" s="86"/>
      <c r="E46" s="86"/>
      <c r="F46" s="75">
        <v>0</v>
      </c>
    </row>
    <row r="47" spans="1:6">
      <c r="A47" s="105" t="s">
        <v>225</v>
      </c>
      <c r="B47" s="75"/>
      <c r="C47" s="75">
        <v>0</v>
      </c>
      <c r="D47" s="86"/>
      <c r="E47" s="86"/>
      <c r="F47" s="75">
        <v>0</v>
      </c>
    </row>
    <row r="48" spans="1:6">
      <c r="A48" s="105" t="s">
        <v>226</v>
      </c>
      <c r="B48" s="75"/>
      <c r="C48" s="75">
        <v>0</v>
      </c>
      <c r="D48" s="86"/>
      <c r="E48" s="86"/>
      <c r="F48" s="75">
        <v>0</v>
      </c>
    </row>
    <row r="49" spans="1:6">
      <c r="A49" s="105" t="s">
        <v>205</v>
      </c>
      <c r="B49" s="75"/>
      <c r="C49" s="75">
        <v>0</v>
      </c>
      <c r="D49" s="86"/>
      <c r="E49" s="86"/>
      <c r="F49" s="75">
        <v>0</v>
      </c>
    </row>
    <row r="50" spans="1:6">
      <c r="A50" s="105" t="s">
        <v>227</v>
      </c>
      <c r="B50" s="75"/>
      <c r="C50" s="75">
        <v>1008</v>
      </c>
      <c r="D50" s="86"/>
      <c r="E50" s="86">
        <f t="shared" ref="E50:E52" si="6">C50/F50</f>
        <v>6.8571428571428568</v>
      </c>
      <c r="F50" s="75">
        <v>147</v>
      </c>
    </row>
    <row r="51" spans="1:6">
      <c r="A51" s="105" t="s">
        <v>228</v>
      </c>
      <c r="B51" s="75">
        <v>357</v>
      </c>
      <c r="C51" s="75">
        <v>559</v>
      </c>
      <c r="D51" s="86">
        <f>C51/B51</f>
        <v>1.5658263305322129</v>
      </c>
      <c r="E51" s="86">
        <f t="shared" si="6"/>
        <v>1.0256880733944953</v>
      </c>
      <c r="F51" s="75">
        <v>545</v>
      </c>
    </row>
    <row r="52" spans="1:6">
      <c r="A52" s="105" t="s">
        <v>196</v>
      </c>
      <c r="B52" s="75"/>
      <c r="C52" s="75">
        <v>378</v>
      </c>
      <c r="D52" s="86"/>
      <c r="E52" s="86">
        <f t="shared" si="6"/>
        <v>1.3125</v>
      </c>
      <c r="F52" s="75">
        <v>288</v>
      </c>
    </row>
    <row r="53" spans="1:6">
      <c r="A53" s="105" t="s">
        <v>197</v>
      </c>
      <c r="B53" s="75"/>
      <c r="C53" s="75">
        <v>0</v>
      </c>
      <c r="D53" s="86"/>
      <c r="E53" s="86"/>
      <c r="F53" s="75">
        <v>0</v>
      </c>
    </row>
    <row r="54" spans="1:6">
      <c r="A54" s="105" t="s">
        <v>198</v>
      </c>
      <c r="B54" s="75"/>
      <c r="C54" s="75">
        <v>0</v>
      </c>
      <c r="D54" s="86"/>
      <c r="E54" s="86"/>
      <c r="F54" s="75">
        <v>0</v>
      </c>
    </row>
    <row r="55" spans="1:6">
      <c r="A55" s="105" t="s">
        <v>229</v>
      </c>
      <c r="B55" s="75"/>
      <c r="C55" s="75">
        <v>0</v>
      </c>
      <c r="D55" s="86"/>
      <c r="E55" s="86"/>
      <c r="F55" s="75">
        <v>0</v>
      </c>
    </row>
    <row r="56" spans="1:6">
      <c r="A56" s="105" t="s">
        <v>230</v>
      </c>
      <c r="B56" s="75"/>
      <c r="C56" s="75">
        <v>155</v>
      </c>
      <c r="D56" s="86"/>
      <c r="E56" s="86">
        <f>C56/F56</f>
        <v>1.4622641509433962</v>
      </c>
      <c r="F56" s="75">
        <v>106</v>
      </c>
    </row>
    <row r="57" spans="1:6">
      <c r="A57" s="105" t="s">
        <v>231</v>
      </c>
      <c r="B57" s="75"/>
      <c r="C57" s="75">
        <v>0</v>
      </c>
      <c r="D57" s="86"/>
      <c r="E57" s="86"/>
      <c r="F57" s="75">
        <v>0</v>
      </c>
    </row>
    <row r="58" spans="1:6">
      <c r="A58" s="105" t="s">
        <v>232</v>
      </c>
      <c r="B58" s="75"/>
      <c r="C58" s="75">
        <v>0</v>
      </c>
      <c r="D58" s="86"/>
      <c r="E58" s="86"/>
      <c r="F58" s="75">
        <v>0</v>
      </c>
    </row>
    <row r="59" spans="1:6">
      <c r="A59" s="105" t="s">
        <v>233</v>
      </c>
      <c r="B59" s="75"/>
      <c r="C59" s="75">
        <v>0</v>
      </c>
      <c r="D59" s="86"/>
      <c r="E59" s="86"/>
      <c r="F59" s="75">
        <v>0</v>
      </c>
    </row>
    <row r="60" spans="1:6">
      <c r="A60" s="105" t="s">
        <v>205</v>
      </c>
      <c r="B60" s="75"/>
      <c r="C60" s="75">
        <v>0</v>
      </c>
      <c r="D60" s="86"/>
      <c r="E60" s="86"/>
      <c r="F60" s="75">
        <v>0</v>
      </c>
    </row>
    <row r="61" spans="1:6">
      <c r="A61" s="105" t="s">
        <v>234</v>
      </c>
      <c r="B61" s="75"/>
      <c r="C61" s="75">
        <v>26</v>
      </c>
      <c r="D61" s="86"/>
      <c r="E61" s="86">
        <f t="shared" ref="E61:E64" si="7">C61/F61</f>
        <v>0.17218543046357615</v>
      </c>
      <c r="F61" s="75">
        <v>151</v>
      </c>
    </row>
    <row r="62" spans="1:6">
      <c r="A62" s="105" t="s">
        <v>235</v>
      </c>
      <c r="B62" s="75">
        <v>1856</v>
      </c>
      <c r="C62" s="75">
        <v>3298</v>
      </c>
      <c r="D62" s="86">
        <f>C62/B62</f>
        <v>1.7769396551724137</v>
      </c>
      <c r="E62" s="86">
        <f t="shared" si="7"/>
        <v>2.200133422281521</v>
      </c>
      <c r="F62" s="75">
        <v>1499</v>
      </c>
    </row>
    <row r="63" spans="1:6">
      <c r="A63" s="105" t="s">
        <v>196</v>
      </c>
      <c r="B63" s="75"/>
      <c r="C63" s="75">
        <v>958</v>
      </c>
      <c r="D63" s="86"/>
      <c r="E63" s="86">
        <f t="shared" si="7"/>
        <v>1.255570117955439</v>
      </c>
      <c r="F63" s="75">
        <v>763</v>
      </c>
    </row>
    <row r="64" spans="1:6">
      <c r="A64" s="105" t="s">
        <v>197</v>
      </c>
      <c r="B64" s="75"/>
      <c r="C64" s="75">
        <v>42</v>
      </c>
      <c r="D64" s="86"/>
      <c r="E64" s="86">
        <f t="shared" si="7"/>
        <v>0.875</v>
      </c>
      <c r="F64" s="75">
        <v>48</v>
      </c>
    </row>
    <row r="65" spans="1:6">
      <c r="A65" s="105" t="s">
        <v>198</v>
      </c>
      <c r="B65" s="75"/>
      <c r="C65" s="75">
        <v>0</v>
      </c>
      <c r="D65" s="86"/>
      <c r="E65" s="86"/>
      <c r="F65" s="75">
        <v>0</v>
      </c>
    </row>
    <row r="66" spans="1:6">
      <c r="A66" s="105" t="s">
        <v>236</v>
      </c>
      <c r="B66" s="75"/>
      <c r="C66" s="75">
        <v>0</v>
      </c>
      <c r="D66" s="86"/>
      <c r="E66" s="86">
        <f t="shared" ref="E66:E70" si="8">C66/F66</f>
        <v>0</v>
      </c>
      <c r="F66" s="75">
        <v>10</v>
      </c>
    </row>
    <row r="67" spans="1:6">
      <c r="A67" s="105" t="s">
        <v>237</v>
      </c>
      <c r="B67" s="75"/>
      <c r="C67" s="75">
        <v>2</v>
      </c>
      <c r="D67" s="86"/>
      <c r="E67" s="86">
        <f t="shared" si="8"/>
        <v>0.05</v>
      </c>
      <c r="F67" s="75">
        <v>40</v>
      </c>
    </row>
    <row r="68" spans="1:6">
      <c r="A68" s="105" t="s">
        <v>238</v>
      </c>
      <c r="B68" s="75"/>
      <c r="C68" s="75">
        <v>0</v>
      </c>
      <c r="D68" s="86"/>
      <c r="E68" s="86"/>
      <c r="F68" s="75">
        <v>0</v>
      </c>
    </row>
    <row r="69" spans="1:6">
      <c r="A69" s="105" t="s">
        <v>239</v>
      </c>
      <c r="B69" s="75"/>
      <c r="C69" s="75">
        <v>9</v>
      </c>
      <c r="D69" s="86"/>
      <c r="E69" s="86">
        <f t="shared" si="8"/>
        <v>0.69230769230769229</v>
      </c>
      <c r="F69" s="75">
        <v>13</v>
      </c>
    </row>
    <row r="70" spans="1:6">
      <c r="A70" s="105" t="s">
        <v>240</v>
      </c>
      <c r="B70" s="75"/>
      <c r="C70" s="75">
        <v>10</v>
      </c>
      <c r="D70" s="86"/>
      <c r="E70" s="86">
        <f t="shared" si="8"/>
        <v>0.5</v>
      </c>
      <c r="F70" s="75">
        <v>20</v>
      </c>
    </row>
    <row r="71" spans="1:6">
      <c r="A71" s="105" t="s">
        <v>205</v>
      </c>
      <c r="B71" s="75"/>
      <c r="C71" s="75">
        <v>0</v>
      </c>
      <c r="D71" s="86"/>
      <c r="E71" s="86"/>
      <c r="F71" s="75">
        <v>0</v>
      </c>
    </row>
    <row r="72" spans="1:6">
      <c r="A72" s="105" t="s">
        <v>241</v>
      </c>
      <c r="B72" s="75"/>
      <c r="C72" s="75">
        <v>2277</v>
      </c>
      <c r="D72" s="86"/>
      <c r="E72" s="86">
        <f>C72/F72</f>
        <v>3.7636363636363637</v>
      </c>
      <c r="F72" s="75">
        <v>605</v>
      </c>
    </row>
    <row r="73" spans="1:6">
      <c r="A73" s="105" t="s">
        <v>242</v>
      </c>
      <c r="B73" s="75">
        <v>0</v>
      </c>
      <c r="C73" s="75">
        <v>2145</v>
      </c>
      <c r="D73" s="86"/>
      <c r="E73" s="86">
        <f>C73/F73</f>
        <v>0.93382673051806708</v>
      </c>
      <c r="F73" s="75">
        <v>2297</v>
      </c>
    </row>
    <row r="74" spans="1:6">
      <c r="A74" s="105" t="s">
        <v>196</v>
      </c>
      <c r="B74" s="75"/>
      <c r="C74" s="75">
        <v>0</v>
      </c>
      <c r="D74" s="86"/>
      <c r="E74" s="86"/>
      <c r="F74" s="75">
        <v>0</v>
      </c>
    </row>
    <row r="75" spans="1:6">
      <c r="A75" s="105" t="s">
        <v>197</v>
      </c>
      <c r="B75" s="75"/>
      <c r="C75" s="75">
        <v>0</v>
      </c>
      <c r="D75" s="86"/>
      <c r="E75" s="86"/>
      <c r="F75" s="75">
        <v>0</v>
      </c>
    </row>
    <row r="76" spans="1:6">
      <c r="A76" s="105" t="s">
        <v>198</v>
      </c>
      <c r="B76" s="75"/>
      <c r="C76" s="75">
        <v>0</v>
      </c>
      <c r="D76" s="86"/>
      <c r="E76" s="86"/>
      <c r="F76" s="75">
        <v>0</v>
      </c>
    </row>
    <row r="77" spans="1:6">
      <c r="A77" s="105" t="s">
        <v>243</v>
      </c>
      <c r="B77" s="75"/>
      <c r="C77" s="75">
        <v>0</v>
      </c>
      <c r="D77" s="86"/>
      <c r="E77" s="86"/>
      <c r="F77" s="75">
        <v>0</v>
      </c>
    </row>
    <row r="78" spans="1:6">
      <c r="A78" s="105" t="s">
        <v>244</v>
      </c>
      <c r="B78" s="75"/>
      <c r="C78" s="75">
        <v>0</v>
      </c>
      <c r="D78" s="86"/>
      <c r="E78" s="86"/>
      <c r="F78" s="75">
        <v>0</v>
      </c>
    </row>
    <row r="79" spans="1:6">
      <c r="A79" s="105" t="s">
        <v>245</v>
      </c>
      <c r="B79" s="75"/>
      <c r="C79" s="75">
        <v>0</v>
      </c>
      <c r="D79" s="86"/>
      <c r="E79" s="86"/>
      <c r="F79" s="75">
        <v>0</v>
      </c>
    </row>
    <row r="80" spans="1:6">
      <c r="A80" s="105" t="s">
        <v>246</v>
      </c>
      <c r="B80" s="75"/>
      <c r="C80" s="75">
        <v>0</v>
      </c>
      <c r="D80" s="86"/>
      <c r="E80" s="86"/>
      <c r="F80" s="75">
        <v>0</v>
      </c>
    </row>
    <row r="81" spans="1:6">
      <c r="A81" s="105" t="s">
        <v>247</v>
      </c>
      <c r="B81" s="75"/>
      <c r="C81" s="75">
        <v>0</v>
      </c>
      <c r="D81" s="86"/>
      <c r="E81" s="86"/>
      <c r="F81" s="75">
        <v>0</v>
      </c>
    </row>
    <row r="82" spans="1:6">
      <c r="A82" s="105" t="s">
        <v>239</v>
      </c>
      <c r="B82" s="75"/>
      <c r="C82" s="75">
        <v>0</v>
      </c>
      <c r="D82" s="86"/>
      <c r="E82" s="86"/>
      <c r="F82" s="75">
        <v>0</v>
      </c>
    </row>
    <row r="83" spans="1:6">
      <c r="A83" s="105" t="s">
        <v>205</v>
      </c>
      <c r="B83" s="75"/>
      <c r="C83" s="75">
        <v>0</v>
      </c>
      <c r="D83" s="86"/>
      <c r="E83" s="86"/>
      <c r="F83" s="75">
        <v>0</v>
      </c>
    </row>
    <row r="84" spans="1:6">
      <c r="A84" s="105" t="s">
        <v>248</v>
      </c>
      <c r="B84" s="75"/>
      <c r="C84" s="75">
        <v>2145</v>
      </c>
      <c r="D84" s="86"/>
      <c r="E84" s="86">
        <f t="shared" ref="E84:E86" si="9">C84/F84</f>
        <v>0.93382673051806708</v>
      </c>
      <c r="F84" s="75">
        <v>2297</v>
      </c>
    </row>
    <row r="85" spans="1:6">
      <c r="A85" s="105" t="s">
        <v>249</v>
      </c>
      <c r="B85" s="75">
        <v>100</v>
      </c>
      <c r="C85" s="75">
        <v>870</v>
      </c>
      <c r="D85" s="86">
        <f>C85/B85</f>
        <v>8.6999999999999993</v>
      </c>
      <c r="E85" s="86">
        <f t="shared" si="9"/>
        <v>1.1709286675639301</v>
      </c>
      <c r="F85" s="75">
        <v>743</v>
      </c>
    </row>
    <row r="86" spans="1:6">
      <c r="A86" s="105" t="s">
        <v>196</v>
      </c>
      <c r="B86" s="75"/>
      <c r="C86" s="75">
        <v>160</v>
      </c>
      <c r="D86" s="86"/>
      <c r="E86" s="86">
        <f t="shared" si="9"/>
        <v>3.7209302325581395</v>
      </c>
      <c r="F86" s="75">
        <v>43</v>
      </c>
    </row>
    <row r="87" spans="1:6">
      <c r="A87" s="105" t="s">
        <v>197</v>
      </c>
      <c r="B87" s="75"/>
      <c r="C87" s="75">
        <v>0</v>
      </c>
      <c r="D87" s="86"/>
      <c r="E87" s="86"/>
      <c r="F87" s="75">
        <v>0</v>
      </c>
    </row>
    <row r="88" spans="1:6">
      <c r="A88" s="105" t="s">
        <v>198</v>
      </c>
      <c r="B88" s="75"/>
      <c r="C88" s="75">
        <v>0</v>
      </c>
      <c r="D88" s="86"/>
      <c r="E88" s="86"/>
      <c r="F88" s="75">
        <v>0</v>
      </c>
    </row>
    <row r="89" spans="1:6">
      <c r="A89" s="105" t="s">
        <v>250</v>
      </c>
      <c r="B89" s="75"/>
      <c r="C89" s="75">
        <v>560</v>
      </c>
      <c r="D89" s="86"/>
      <c r="E89" s="86">
        <f>C89/F89</f>
        <v>0.8</v>
      </c>
      <c r="F89" s="75">
        <v>700</v>
      </c>
    </row>
    <row r="90" spans="1:6">
      <c r="A90" s="105" t="s">
        <v>251</v>
      </c>
      <c r="B90" s="75"/>
      <c r="C90" s="75">
        <v>0</v>
      </c>
      <c r="D90" s="86"/>
      <c r="E90" s="86"/>
      <c r="F90" s="75">
        <v>0</v>
      </c>
    </row>
    <row r="91" spans="1:6">
      <c r="A91" s="105" t="s">
        <v>239</v>
      </c>
      <c r="B91" s="75"/>
      <c r="C91" s="75">
        <v>0</v>
      </c>
      <c r="D91" s="86"/>
      <c r="E91" s="86"/>
      <c r="F91" s="75">
        <v>0</v>
      </c>
    </row>
    <row r="92" spans="1:6">
      <c r="A92" s="105" t="s">
        <v>205</v>
      </c>
      <c r="B92" s="75"/>
      <c r="C92" s="75">
        <v>0</v>
      </c>
      <c r="D92" s="86"/>
      <c r="E92" s="86"/>
      <c r="F92" s="75">
        <v>0</v>
      </c>
    </row>
    <row r="93" spans="1:6">
      <c r="A93" s="105" t="s">
        <v>252</v>
      </c>
      <c r="B93" s="75"/>
      <c r="C93" s="75">
        <v>150</v>
      </c>
      <c r="D93" s="86"/>
      <c r="E93" s="86"/>
      <c r="F93" s="75">
        <v>0</v>
      </c>
    </row>
    <row r="94" spans="1:6">
      <c r="A94" s="105" t="s">
        <v>253</v>
      </c>
      <c r="B94" s="75">
        <v>0</v>
      </c>
      <c r="C94" s="75">
        <v>0</v>
      </c>
      <c r="D94" s="86"/>
      <c r="E94" s="86"/>
      <c r="F94" s="75">
        <v>0</v>
      </c>
    </row>
    <row r="95" spans="1:6">
      <c r="A95" s="105" t="s">
        <v>196</v>
      </c>
      <c r="B95" s="75"/>
      <c r="C95" s="75">
        <v>0</v>
      </c>
      <c r="D95" s="86"/>
      <c r="E95" s="86"/>
      <c r="F95" s="75">
        <v>0</v>
      </c>
    </row>
    <row r="96" spans="1:6">
      <c r="A96" s="105" t="s">
        <v>197</v>
      </c>
      <c r="B96" s="75"/>
      <c r="C96" s="75">
        <v>0</v>
      </c>
      <c r="D96" s="86"/>
      <c r="E96" s="86"/>
      <c r="F96" s="75">
        <v>0</v>
      </c>
    </row>
    <row r="97" spans="1:6">
      <c r="A97" s="105" t="s">
        <v>198</v>
      </c>
      <c r="B97" s="75"/>
      <c r="C97" s="75">
        <v>0</v>
      </c>
      <c r="D97" s="86"/>
      <c r="E97" s="86"/>
      <c r="F97" s="75">
        <v>0</v>
      </c>
    </row>
    <row r="98" spans="1:6">
      <c r="A98" s="105" t="s">
        <v>254</v>
      </c>
      <c r="B98" s="75"/>
      <c r="C98" s="75">
        <v>0</v>
      </c>
      <c r="D98" s="86"/>
      <c r="E98" s="86"/>
      <c r="F98" s="75">
        <v>0</v>
      </c>
    </row>
    <row r="99" spans="1:6">
      <c r="A99" s="105" t="s">
        <v>255</v>
      </c>
      <c r="B99" s="75"/>
      <c r="C99" s="75">
        <v>0</v>
      </c>
      <c r="D99" s="86"/>
      <c r="E99" s="86"/>
      <c r="F99" s="75">
        <v>0</v>
      </c>
    </row>
    <row r="100" spans="1:6">
      <c r="A100" s="105" t="s">
        <v>256</v>
      </c>
      <c r="B100" s="75"/>
      <c r="C100" s="75">
        <v>0</v>
      </c>
      <c r="D100" s="86"/>
      <c r="E100" s="86"/>
      <c r="F100" s="75">
        <v>0</v>
      </c>
    </row>
    <row r="101" spans="1:6">
      <c r="A101" s="105" t="s">
        <v>239</v>
      </c>
      <c r="B101" s="75"/>
      <c r="C101" s="75">
        <v>0</v>
      </c>
      <c r="D101" s="86"/>
      <c r="E101" s="86"/>
      <c r="F101" s="75">
        <v>0</v>
      </c>
    </row>
    <row r="102" spans="1:6">
      <c r="A102" s="105" t="s">
        <v>205</v>
      </c>
      <c r="B102" s="75"/>
      <c r="C102" s="75">
        <v>0</v>
      </c>
      <c r="D102" s="86"/>
      <c r="E102" s="86"/>
      <c r="F102" s="75">
        <v>0</v>
      </c>
    </row>
    <row r="103" spans="1:6">
      <c r="A103" s="105" t="s">
        <v>257</v>
      </c>
      <c r="B103" s="75"/>
      <c r="C103" s="75">
        <v>0</v>
      </c>
      <c r="D103" s="86"/>
      <c r="E103" s="86"/>
      <c r="F103" s="75">
        <v>0</v>
      </c>
    </row>
    <row r="104" spans="1:6">
      <c r="A104" s="105" t="s">
        <v>258</v>
      </c>
      <c r="B104" s="75">
        <v>128</v>
      </c>
      <c r="C104" s="75">
        <v>196</v>
      </c>
      <c r="D104" s="86">
        <f>C104/B104</f>
        <v>1.53125</v>
      </c>
      <c r="E104" s="86">
        <f>C104/F104</f>
        <v>196</v>
      </c>
      <c r="F104" s="75">
        <v>1</v>
      </c>
    </row>
    <row r="105" spans="1:6">
      <c r="A105" s="105" t="s">
        <v>196</v>
      </c>
      <c r="B105" s="75"/>
      <c r="C105" s="75">
        <v>147</v>
      </c>
      <c r="D105" s="86"/>
      <c r="E105" s="86"/>
      <c r="F105" s="75">
        <v>0</v>
      </c>
    </row>
    <row r="106" spans="1:6">
      <c r="A106" s="105" t="s">
        <v>197</v>
      </c>
      <c r="B106" s="75"/>
      <c r="C106" s="75">
        <v>0</v>
      </c>
      <c r="D106" s="86"/>
      <c r="E106" s="86"/>
      <c r="F106" s="75">
        <v>0</v>
      </c>
    </row>
    <row r="107" spans="1:6">
      <c r="A107" s="105" t="s">
        <v>198</v>
      </c>
      <c r="B107" s="75"/>
      <c r="C107" s="75">
        <v>0</v>
      </c>
      <c r="D107" s="86"/>
      <c r="E107" s="86"/>
      <c r="F107" s="75">
        <v>0</v>
      </c>
    </row>
    <row r="108" spans="1:6">
      <c r="A108" s="105" t="s">
        <v>259</v>
      </c>
      <c r="B108" s="75"/>
      <c r="C108" s="75">
        <v>0</v>
      </c>
      <c r="D108" s="86"/>
      <c r="E108" s="86"/>
      <c r="F108" s="75">
        <v>0</v>
      </c>
    </row>
    <row r="109" spans="1:6">
      <c r="A109" s="105" t="s">
        <v>260</v>
      </c>
      <c r="B109" s="75"/>
      <c r="C109" s="75">
        <v>0</v>
      </c>
      <c r="D109" s="86"/>
      <c r="E109" s="86"/>
      <c r="F109" s="75">
        <v>0</v>
      </c>
    </row>
    <row r="110" spans="1:6">
      <c r="A110" s="105" t="s">
        <v>261</v>
      </c>
      <c r="B110" s="75"/>
      <c r="C110" s="75">
        <v>0</v>
      </c>
      <c r="D110" s="86"/>
      <c r="E110" s="86"/>
      <c r="F110" s="75">
        <v>0</v>
      </c>
    </row>
    <row r="111" spans="1:6">
      <c r="A111" s="105" t="s">
        <v>262</v>
      </c>
      <c r="B111" s="75"/>
      <c r="C111" s="75">
        <v>0</v>
      </c>
      <c r="D111" s="86"/>
      <c r="E111" s="86"/>
      <c r="F111" s="75">
        <v>0</v>
      </c>
    </row>
    <row r="112" spans="1:6">
      <c r="A112" s="105" t="s">
        <v>263</v>
      </c>
      <c r="B112" s="75"/>
      <c r="C112" s="75">
        <v>0</v>
      </c>
      <c r="D112" s="86"/>
      <c r="E112" s="86"/>
      <c r="F112" s="75">
        <v>0</v>
      </c>
    </row>
    <row r="113" spans="1:6">
      <c r="A113" s="105" t="s">
        <v>264</v>
      </c>
      <c r="B113" s="75"/>
      <c r="C113" s="75">
        <v>0</v>
      </c>
      <c r="D113" s="86"/>
      <c r="E113" s="86"/>
      <c r="F113" s="75">
        <v>0</v>
      </c>
    </row>
    <row r="114" spans="1:6">
      <c r="A114" s="105" t="s">
        <v>265</v>
      </c>
      <c r="B114" s="75"/>
      <c r="C114" s="75">
        <v>0</v>
      </c>
      <c r="D114" s="86"/>
      <c r="E114" s="86"/>
      <c r="F114" s="75">
        <v>0</v>
      </c>
    </row>
    <row r="115" spans="1:6">
      <c r="A115" s="105" t="s">
        <v>266</v>
      </c>
      <c r="B115" s="75"/>
      <c r="C115" s="75">
        <v>0</v>
      </c>
      <c r="D115" s="86"/>
      <c r="E115" s="86"/>
      <c r="F115" s="75">
        <v>0</v>
      </c>
    </row>
    <row r="116" spans="1:6">
      <c r="A116" s="105" t="s">
        <v>267</v>
      </c>
      <c r="B116" s="75"/>
      <c r="C116" s="75">
        <v>0</v>
      </c>
      <c r="D116" s="86"/>
      <c r="E116" s="86"/>
      <c r="F116" s="75">
        <v>0</v>
      </c>
    </row>
    <row r="117" spans="1:6">
      <c r="A117" s="105" t="s">
        <v>205</v>
      </c>
      <c r="B117" s="75"/>
      <c r="C117" s="75">
        <v>0</v>
      </c>
      <c r="D117" s="86"/>
      <c r="E117" s="86"/>
      <c r="F117" s="75">
        <v>0</v>
      </c>
    </row>
    <row r="118" spans="1:6">
      <c r="A118" s="105" t="s">
        <v>268</v>
      </c>
      <c r="B118" s="75"/>
      <c r="C118" s="75">
        <v>49</v>
      </c>
      <c r="D118" s="86"/>
      <c r="E118" s="86">
        <f t="shared" ref="E118:E121" si="10">C118/F118</f>
        <v>49</v>
      </c>
      <c r="F118" s="75">
        <v>1</v>
      </c>
    </row>
    <row r="119" spans="1:6">
      <c r="A119" s="105" t="s">
        <v>269</v>
      </c>
      <c r="B119" s="75">
        <v>559</v>
      </c>
      <c r="C119" s="75">
        <v>2122</v>
      </c>
      <c r="D119" s="86">
        <f>C119/B119</f>
        <v>3.7960644007155637</v>
      </c>
      <c r="E119" s="86">
        <f t="shared" si="10"/>
        <v>1.3188315724052206</v>
      </c>
      <c r="F119" s="75">
        <v>1609</v>
      </c>
    </row>
    <row r="120" spans="1:6">
      <c r="A120" s="105" t="s">
        <v>196</v>
      </c>
      <c r="B120" s="75"/>
      <c r="C120" s="75">
        <v>223</v>
      </c>
      <c r="D120" s="86"/>
      <c r="E120" s="86">
        <f t="shared" si="10"/>
        <v>1.1554404145077721</v>
      </c>
      <c r="F120" s="75">
        <v>193</v>
      </c>
    </row>
    <row r="121" spans="1:6">
      <c r="A121" s="105" t="s">
        <v>197</v>
      </c>
      <c r="B121" s="75"/>
      <c r="C121" s="75">
        <v>346</v>
      </c>
      <c r="D121" s="86"/>
      <c r="E121" s="86">
        <f t="shared" si="10"/>
        <v>1.2446043165467626</v>
      </c>
      <c r="F121" s="75">
        <v>278</v>
      </c>
    </row>
    <row r="122" spans="1:6">
      <c r="A122" s="105" t="s">
        <v>198</v>
      </c>
      <c r="B122" s="75"/>
      <c r="C122" s="75">
        <v>0</v>
      </c>
      <c r="D122" s="86"/>
      <c r="E122" s="86"/>
      <c r="F122" s="75">
        <v>0</v>
      </c>
    </row>
    <row r="123" spans="1:6">
      <c r="A123" s="105" t="s">
        <v>270</v>
      </c>
      <c r="B123" s="75"/>
      <c r="C123" s="75">
        <v>0</v>
      </c>
      <c r="D123" s="86"/>
      <c r="E123" s="86">
        <f t="shared" ref="E123:E129" si="11">C123/F123</f>
        <v>0</v>
      </c>
      <c r="F123" s="75">
        <v>161</v>
      </c>
    </row>
    <row r="124" spans="1:6">
      <c r="A124" s="105" t="s">
        <v>271</v>
      </c>
      <c r="B124" s="75"/>
      <c r="C124" s="75">
        <v>0</v>
      </c>
      <c r="D124" s="86"/>
      <c r="E124" s="86"/>
      <c r="F124" s="75">
        <v>0</v>
      </c>
    </row>
    <row r="125" spans="1:6">
      <c r="A125" s="105" t="s">
        <v>272</v>
      </c>
      <c r="B125" s="75"/>
      <c r="C125" s="75">
        <v>0</v>
      </c>
      <c r="D125" s="86"/>
      <c r="E125" s="86"/>
      <c r="F125" s="75">
        <v>0</v>
      </c>
    </row>
    <row r="126" spans="1:6">
      <c r="A126" s="105" t="s">
        <v>273</v>
      </c>
      <c r="B126" s="75"/>
      <c r="C126" s="75">
        <v>0</v>
      </c>
      <c r="D126" s="86"/>
      <c r="E126" s="86"/>
      <c r="F126" s="75">
        <v>0</v>
      </c>
    </row>
    <row r="127" spans="1:6">
      <c r="A127" s="105" t="s">
        <v>274</v>
      </c>
      <c r="B127" s="75"/>
      <c r="C127" s="75">
        <v>235</v>
      </c>
      <c r="D127" s="86"/>
      <c r="E127" s="86">
        <f t="shared" si="11"/>
        <v>0.73667711598746077</v>
      </c>
      <c r="F127" s="75">
        <v>319</v>
      </c>
    </row>
    <row r="128" spans="1:6">
      <c r="A128" s="105" t="s">
        <v>205</v>
      </c>
      <c r="B128" s="75"/>
      <c r="C128" s="75">
        <v>136</v>
      </c>
      <c r="D128" s="86"/>
      <c r="E128" s="86">
        <f t="shared" si="11"/>
        <v>1.152542372881356</v>
      </c>
      <c r="F128" s="75">
        <v>118</v>
      </c>
    </row>
    <row r="129" spans="1:6">
      <c r="A129" s="105" t="s">
        <v>275</v>
      </c>
      <c r="B129" s="75"/>
      <c r="C129" s="75">
        <v>1182</v>
      </c>
      <c r="D129" s="86"/>
      <c r="E129" s="86">
        <f t="shared" si="11"/>
        <v>2.1888888888888891</v>
      </c>
      <c r="F129" s="75">
        <v>540</v>
      </c>
    </row>
    <row r="130" spans="1:6">
      <c r="A130" s="105" t="s">
        <v>276</v>
      </c>
      <c r="B130" s="75">
        <v>0</v>
      </c>
      <c r="C130" s="75">
        <v>0</v>
      </c>
      <c r="D130" s="86"/>
      <c r="E130" s="86"/>
      <c r="F130" s="75">
        <v>0</v>
      </c>
    </row>
    <row r="131" spans="1:6">
      <c r="A131" s="105" t="s">
        <v>196</v>
      </c>
      <c r="B131" s="75"/>
      <c r="C131" s="75">
        <v>0</v>
      </c>
      <c r="D131" s="86"/>
      <c r="E131" s="86"/>
      <c r="F131" s="75">
        <v>0</v>
      </c>
    </row>
    <row r="132" spans="1:6">
      <c r="A132" s="105" t="s">
        <v>197</v>
      </c>
      <c r="B132" s="75"/>
      <c r="C132" s="75">
        <v>0</v>
      </c>
      <c r="D132" s="86"/>
      <c r="E132" s="86"/>
      <c r="F132" s="75">
        <v>0</v>
      </c>
    </row>
    <row r="133" spans="1:6">
      <c r="A133" s="105" t="s">
        <v>198</v>
      </c>
      <c r="B133" s="75"/>
      <c r="C133" s="75">
        <v>0</v>
      </c>
      <c r="D133" s="86"/>
      <c r="E133" s="86"/>
      <c r="F133" s="75">
        <v>0</v>
      </c>
    </row>
    <row r="134" spans="1:6">
      <c r="A134" s="105" t="s">
        <v>277</v>
      </c>
      <c r="B134" s="75"/>
      <c r="C134" s="75">
        <v>0</v>
      </c>
      <c r="D134" s="86"/>
      <c r="E134" s="86"/>
      <c r="F134" s="75">
        <v>0</v>
      </c>
    </row>
    <row r="135" spans="1:6">
      <c r="A135" s="105" t="s">
        <v>278</v>
      </c>
      <c r="B135" s="75"/>
      <c r="C135" s="75">
        <v>0</v>
      </c>
      <c r="D135" s="86"/>
      <c r="E135" s="86"/>
      <c r="F135" s="75">
        <v>0</v>
      </c>
    </row>
    <row r="136" spans="1:6">
      <c r="A136" s="105" t="s">
        <v>279</v>
      </c>
      <c r="B136" s="75"/>
      <c r="C136" s="75">
        <v>0</v>
      </c>
      <c r="D136" s="86"/>
      <c r="E136" s="86"/>
      <c r="F136" s="75">
        <v>0</v>
      </c>
    </row>
    <row r="137" spans="1:6">
      <c r="A137" s="105" t="s">
        <v>280</v>
      </c>
      <c r="B137" s="75"/>
      <c r="C137" s="75">
        <v>0</v>
      </c>
      <c r="D137" s="86"/>
      <c r="E137" s="86"/>
      <c r="F137" s="75">
        <v>0</v>
      </c>
    </row>
    <row r="138" spans="1:6">
      <c r="A138" s="105" t="s">
        <v>281</v>
      </c>
      <c r="B138" s="75"/>
      <c r="C138" s="75">
        <v>0</v>
      </c>
      <c r="D138" s="86"/>
      <c r="E138" s="86"/>
      <c r="F138" s="75">
        <v>0</v>
      </c>
    </row>
    <row r="139" spans="1:6">
      <c r="A139" s="105" t="s">
        <v>282</v>
      </c>
      <c r="B139" s="75"/>
      <c r="C139" s="75">
        <v>0</v>
      </c>
      <c r="D139" s="86"/>
      <c r="E139" s="86"/>
      <c r="F139" s="75">
        <v>0</v>
      </c>
    </row>
    <row r="140" spans="1:6">
      <c r="A140" s="105" t="s">
        <v>205</v>
      </c>
      <c r="B140" s="75"/>
      <c r="C140" s="75">
        <v>0</v>
      </c>
      <c r="D140" s="86"/>
      <c r="E140" s="86"/>
      <c r="F140" s="75">
        <v>0</v>
      </c>
    </row>
    <row r="141" spans="1:6">
      <c r="A141" s="105" t="s">
        <v>283</v>
      </c>
      <c r="B141" s="75"/>
      <c r="C141" s="75">
        <v>0</v>
      </c>
      <c r="D141" s="86"/>
      <c r="E141" s="86"/>
      <c r="F141" s="75">
        <v>0</v>
      </c>
    </row>
    <row r="142" spans="1:6">
      <c r="A142" s="105" t="s">
        <v>284</v>
      </c>
      <c r="B142" s="75">
        <v>0</v>
      </c>
      <c r="C142" s="75">
        <v>0</v>
      </c>
      <c r="D142" s="86"/>
      <c r="E142" s="86">
        <f>C142/F142</f>
        <v>0</v>
      </c>
      <c r="F142" s="75">
        <v>1503</v>
      </c>
    </row>
    <row r="143" spans="1:6">
      <c r="A143" s="105" t="s">
        <v>196</v>
      </c>
      <c r="B143" s="75"/>
      <c r="C143" s="75">
        <v>0</v>
      </c>
      <c r="D143" s="86"/>
      <c r="E143" s="86">
        <f>C143/F143</f>
        <v>0</v>
      </c>
      <c r="F143" s="75">
        <v>1401</v>
      </c>
    </row>
    <row r="144" spans="1:6">
      <c r="A144" s="105" t="s">
        <v>197</v>
      </c>
      <c r="B144" s="75"/>
      <c r="C144" s="75">
        <v>0</v>
      </c>
      <c r="D144" s="86"/>
      <c r="E144" s="86"/>
      <c r="F144" s="75">
        <v>0</v>
      </c>
    </row>
    <row r="145" spans="1:6">
      <c r="A145" s="105" t="s">
        <v>198</v>
      </c>
      <c r="B145" s="75"/>
      <c r="C145" s="75">
        <v>0</v>
      </c>
      <c r="D145" s="86"/>
      <c r="E145" s="86"/>
      <c r="F145" s="75">
        <v>0</v>
      </c>
    </row>
    <row r="146" spans="1:6">
      <c r="A146" s="105" t="s">
        <v>285</v>
      </c>
      <c r="B146" s="75"/>
      <c r="C146" s="75">
        <v>0</v>
      </c>
      <c r="D146" s="86"/>
      <c r="E146" s="86"/>
      <c r="F146" s="75">
        <v>0</v>
      </c>
    </row>
    <row r="147" spans="1:6">
      <c r="A147" s="105" t="s">
        <v>286</v>
      </c>
      <c r="B147" s="75"/>
      <c r="C147" s="75">
        <v>0</v>
      </c>
      <c r="D147" s="86"/>
      <c r="E147" s="86"/>
      <c r="F147" s="75">
        <v>0</v>
      </c>
    </row>
    <row r="148" spans="1:6">
      <c r="A148" s="105" t="s">
        <v>287</v>
      </c>
      <c r="B148" s="75"/>
      <c r="C148" s="75">
        <v>0</v>
      </c>
      <c r="D148" s="86"/>
      <c r="E148" s="86"/>
      <c r="F148" s="75">
        <v>0</v>
      </c>
    </row>
    <row r="149" spans="1:6">
      <c r="A149" s="105" t="s">
        <v>239</v>
      </c>
      <c r="B149" s="75"/>
      <c r="C149" s="75">
        <v>0</v>
      </c>
      <c r="D149" s="86"/>
      <c r="E149" s="86"/>
      <c r="F149" s="75">
        <v>0</v>
      </c>
    </row>
    <row r="150" spans="1:6">
      <c r="A150" s="105" t="s">
        <v>205</v>
      </c>
      <c r="B150" s="75"/>
      <c r="C150" s="75">
        <v>0</v>
      </c>
      <c r="D150" s="86"/>
      <c r="E150" s="86"/>
      <c r="F150" s="75">
        <v>0</v>
      </c>
    </row>
    <row r="151" spans="1:6">
      <c r="A151" s="105" t="s">
        <v>288</v>
      </c>
      <c r="B151" s="75"/>
      <c r="C151" s="75">
        <v>0</v>
      </c>
      <c r="D151" s="86"/>
      <c r="E151" s="86">
        <f t="shared" ref="E151:E153" si="12">C151/F151</f>
        <v>0</v>
      </c>
      <c r="F151" s="75">
        <v>102</v>
      </c>
    </row>
    <row r="152" spans="1:6">
      <c r="A152" s="105" t="s">
        <v>289</v>
      </c>
      <c r="B152" s="75">
        <v>0</v>
      </c>
      <c r="C152" s="75">
        <v>0</v>
      </c>
      <c r="D152" s="86"/>
      <c r="E152" s="86">
        <f t="shared" si="12"/>
        <v>0</v>
      </c>
      <c r="F152" s="75">
        <v>135</v>
      </c>
    </row>
    <row r="153" spans="1:6">
      <c r="A153" s="105" t="s">
        <v>196</v>
      </c>
      <c r="B153" s="75"/>
      <c r="C153" s="75">
        <v>0</v>
      </c>
      <c r="D153" s="86"/>
      <c r="E153" s="86">
        <f t="shared" si="12"/>
        <v>0</v>
      </c>
      <c r="F153" s="75">
        <v>135</v>
      </c>
    </row>
    <row r="154" spans="1:6">
      <c r="A154" s="105" t="s">
        <v>197</v>
      </c>
      <c r="B154" s="75"/>
      <c r="C154" s="75">
        <v>0</v>
      </c>
      <c r="D154" s="86"/>
      <c r="E154" s="86"/>
      <c r="F154" s="75">
        <v>0</v>
      </c>
    </row>
    <row r="155" spans="1:6">
      <c r="A155" s="105" t="s">
        <v>198</v>
      </c>
      <c r="B155" s="75"/>
      <c r="C155" s="75">
        <v>0</v>
      </c>
      <c r="D155" s="86"/>
      <c r="E155" s="86"/>
      <c r="F155" s="75">
        <v>0</v>
      </c>
    </row>
    <row r="156" spans="1:6">
      <c r="A156" s="105" t="s">
        <v>290</v>
      </c>
      <c r="B156" s="75"/>
      <c r="C156" s="75">
        <v>0</v>
      </c>
      <c r="D156" s="86"/>
      <c r="E156" s="86"/>
      <c r="F156" s="75">
        <v>0</v>
      </c>
    </row>
    <row r="157" spans="1:6">
      <c r="A157" s="105" t="s">
        <v>291</v>
      </c>
      <c r="B157" s="75"/>
      <c r="C157" s="75">
        <v>0</v>
      </c>
      <c r="D157" s="86"/>
      <c r="E157" s="86"/>
      <c r="F157" s="75">
        <v>0</v>
      </c>
    </row>
    <row r="158" spans="1:6">
      <c r="A158" s="105" t="s">
        <v>292</v>
      </c>
      <c r="B158" s="75"/>
      <c r="C158" s="75">
        <v>0</v>
      </c>
      <c r="D158" s="86"/>
      <c r="E158" s="86"/>
      <c r="F158" s="75">
        <v>0</v>
      </c>
    </row>
    <row r="159" spans="1:6">
      <c r="A159" s="105" t="s">
        <v>293</v>
      </c>
      <c r="B159" s="75"/>
      <c r="C159" s="75">
        <v>0</v>
      </c>
      <c r="D159" s="86"/>
      <c r="E159" s="86"/>
      <c r="F159" s="75">
        <v>0</v>
      </c>
    </row>
    <row r="160" spans="1:6">
      <c r="A160" s="105" t="s">
        <v>294</v>
      </c>
      <c r="B160" s="75"/>
      <c r="C160" s="75">
        <v>0</v>
      </c>
      <c r="D160" s="86"/>
      <c r="E160" s="86"/>
      <c r="F160" s="75">
        <v>0</v>
      </c>
    </row>
    <row r="161" spans="1:6">
      <c r="A161" s="105" t="s">
        <v>295</v>
      </c>
      <c r="B161" s="75"/>
      <c r="C161" s="75">
        <v>0</v>
      </c>
      <c r="D161" s="86"/>
      <c r="E161" s="86"/>
      <c r="F161" s="75">
        <v>0</v>
      </c>
    </row>
    <row r="162" spans="1:6">
      <c r="A162" s="105" t="s">
        <v>239</v>
      </c>
      <c r="B162" s="75"/>
      <c r="C162" s="75">
        <v>0</v>
      </c>
      <c r="D162" s="86"/>
      <c r="E162" s="86"/>
      <c r="F162" s="75">
        <v>0</v>
      </c>
    </row>
    <row r="163" spans="1:6">
      <c r="A163" s="105" t="s">
        <v>205</v>
      </c>
      <c r="B163" s="75"/>
      <c r="C163" s="75">
        <v>0</v>
      </c>
      <c r="D163" s="86"/>
      <c r="E163" s="86"/>
      <c r="F163" s="75">
        <v>0</v>
      </c>
    </row>
    <row r="164" spans="1:6">
      <c r="A164" s="105" t="s">
        <v>296</v>
      </c>
      <c r="B164" s="75"/>
      <c r="C164" s="75">
        <v>0</v>
      </c>
      <c r="D164" s="86"/>
      <c r="E164" s="86"/>
      <c r="F164" s="75">
        <v>0</v>
      </c>
    </row>
    <row r="165" spans="1:6">
      <c r="A165" s="105" t="s">
        <v>297</v>
      </c>
      <c r="B165" s="75">
        <v>638</v>
      </c>
      <c r="C165" s="75">
        <v>229</v>
      </c>
      <c r="D165" s="86">
        <f>C165/B165</f>
        <v>0.35893416927899685</v>
      </c>
      <c r="E165" s="86">
        <f t="shared" ref="E165:E169" si="13">C165/F165</f>
        <v>0.68154761904761907</v>
      </c>
      <c r="F165" s="75">
        <v>336</v>
      </c>
    </row>
    <row r="166" spans="1:6">
      <c r="A166" s="105" t="s">
        <v>196</v>
      </c>
      <c r="B166" s="75"/>
      <c r="C166" s="75">
        <v>108</v>
      </c>
      <c r="D166" s="86"/>
      <c r="E166" s="86">
        <f t="shared" si="13"/>
        <v>1.2</v>
      </c>
      <c r="F166" s="75">
        <v>90</v>
      </c>
    </row>
    <row r="167" spans="1:6">
      <c r="A167" s="105" t="s">
        <v>197</v>
      </c>
      <c r="B167" s="75"/>
      <c r="C167" s="75">
        <v>0</v>
      </c>
      <c r="D167" s="86"/>
      <c r="E167" s="86"/>
      <c r="F167" s="75">
        <v>0</v>
      </c>
    </row>
    <row r="168" spans="1:6">
      <c r="A168" s="105" t="s">
        <v>198</v>
      </c>
      <c r="B168" s="75"/>
      <c r="C168" s="75">
        <v>0</v>
      </c>
      <c r="D168" s="86"/>
      <c r="E168" s="86"/>
      <c r="F168" s="75">
        <v>0</v>
      </c>
    </row>
    <row r="169" spans="1:6">
      <c r="A169" s="105" t="s">
        <v>298</v>
      </c>
      <c r="B169" s="75"/>
      <c r="C169" s="75">
        <v>119</v>
      </c>
      <c r="D169" s="86"/>
      <c r="E169" s="86">
        <f t="shared" si="13"/>
        <v>0.75316455696202533</v>
      </c>
      <c r="F169" s="75">
        <v>158</v>
      </c>
    </row>
    <row r="170" spans="1:6">
      <c r="A170" s="105" t="s">
        <v>205</v>
      </c>
      <c r="B170" s="75"/>
      <c r="C170" s="75">
        <v>0</v>
      </c>
      <c r="D170" s="86"/>
      <c r="E170" s="86"/>
      <c r="F170" s="75">
        <v>0</v>
      </c>
    </row>
    <row r="171" spans="1:6">
      <c r="A171" s="105" t="s">
        <v>299</v>
      </c>
      <c r="B171" s="75"/>
      <c r="C171" s="75">
        <v>2</v>
      </c>
      <c r="D171" s="86"/>
      <c r="E171" s="86">
        <f t="shared" ref="E171:E174" si="14">C171/F171</f>
        <v>2.2727272727272728E-2</v>
      </c>
      <c r="F171" s="75">
        <v>88</v>
      </c>
    </row>
    <row r="172" spans="1:6">
      <c r="A172" s="105" t="s">
        <v>300</v>
      </c>
      <c r="B172" s="75">
        <v>137</v>
      </c>
      <c r="C172" s="75">
        <v>162</v>
      </c>
      <c r="D172" s="86">
        <f>C172/B172</f>
        <v>1.1824817518248176</v>
      </c>
      <c r="E172" s="86">
        <f t="shared" si="14"/>
        <v>1.1911764705882353</v>
      </c>
      <c r="F172" s="75">
        <v>136</v>
      </c>
    </row>
    <row r="173" spans="1:6">
      <c r="A173" s="105" t="s">
        <v>196</v>
      </c>
      <c r="B173" s="75"/>
      <c r="C173" s="75">
        <v>0</v>
      </c>
      <c r="D173" s="86"/>
      <c r="E173" s="86"/>
      <c r="F173" s="75">
        <v>0</v>
      </c>
    </row>
    <row r="174" spans="1:6">
      <c r="A174" s="105" t="s">
        <v>197</v>
      </c>
      <c r="B174" s="75"/>
      <c r="C174" s="75">
        <v>127</v>
      </c>
      <c r="D174" s="86"/>
      <c r="E174" s="86">
        <f t="shared" si="14"/>
        <v>1.1981132075471699</v>
      </c>
      <c r="F174" s="75">
        <v>106</v>
      </c>
    </row>
    <row r="175" spans="1:6">
      <c r="A175" s="105" t="s">
        <v>198</v>
      </c>
      <c r="B175" s="75"/>
      <c r="C175" s="75">
        <v>0</v>
      </c>
      <c r="D175" s="86"/>
      <c r="E175" s="86"/>
      <c r="F175" s="75">
        <v>0</v>
      </c>
    </row>
    <row r="176" spans="1:6">
      <c r="A176" s="105" t="s">
        <v>301</v>
      </c>
      <c r="B176" s="75"/>
      <c r="C176" s="75">
        <v>0</v>
      </c>
      <c r="D176" s="86"/>
      <c r="E176" s="86"/>
      <c r="F176" s="75">
        <v>0</v>
      </c>
    </row>
    <row r="177" spans="1:6">
      <c r="A177" s="105" t="s">
        <v>302</v>
      </c>
      <c r="B177" s="75"/>
      <c r="C177" s="75">
        <v>35</v>
      </c>
      <c r="D177" s="86"/>
      <c r="E177" s="86">
        <f t="shared" ref="E177:E180" si="15">C177/F177</f>
        <v>1.1666666666666667</v>
      </c>
      <c r="F177" s="75">
        <v>30</v>
      </c>
    </row>
    <row r="178" spans="1:6">
      <c r="A178" s="105" t="s">
        <v>303</v>
      </c>
      <c r="B178" s="75">
        <v>1075</v>
      </c>
      <c r="C178" s="75">
        <v>1276</v>
      </c>
      <c r="D178" s="86">
        <f>C178/B178</f>
        <v>1.1869767441860466</v>
      </c>
      <c r="E178" s="86">
        <f t="shared" si="15"/>
        <v>1.1537070524412296</v>
      </c>
      <c r="F178" s="75">
        <v>1106</v>
      </c>
    </row>
    <row r="179" spans="1:6">
      <c r="A179" s="105" t="s">
        <v>196</v>
      </c>
      <c r="B179" s="75"/>
      <c r="C179" s="75">
        <v>479</v>
      </c>
      <c r="D179" s="86"/>
      <c r="E179" s="86">
        <f t="shared" si="15"/>
        <v>1.3342618384401115</v>
      </c>
      <c r="F179" s="75">
        <v>359</v>
      </c>
    </row>
    <row r="180" spans="1:6">
      <c r="A180" s="105" t="s">
        <v>197</v>
      </c>
      <c r="B180" s="75"/>
      <c r="C180" s="75">
        <v>24</v>
      </c>
      <c r="D180" s="86"/>
      <c r="E180" s="86">
        <f t="shared" si="15"/>
        <v>1.2</v>
      </c>
      <c r="F180" s="75">
        <v>20</v>
      </c>
    </row>
    <row r="181" spans="1:6">
      <c r="A181" s="105" t="s">
        <v>198</v>
      </c>
      <c r="B181" s="75"/>
      <c r="C181" s="75">
        <v>0</v>
      </c>
      <c r="D181" s="86"/>
      <c r="E181" s="86"/>
      <c r="F181" s="75">
        <v>0</v>
      </c>
    </row>
    <row r="182" spans="1:6">
      <c r="A182" s="105" t="s">
        <v>304</v>
      </c>
      <c r="B182" s="75"/>
      <c r="C182" s="75">
        <v>0</v>
      </c>
      <c r="D182" s="86"/>
      <c r="E182" s="86"/>
      <c r="F182" s="75">
        <v>0</v>
      </c>
    </row>
    <row r="183" spans="1:6">
      <c r="A183" s="105" t="s">
        <v>305</v>
      </c>
      <c r="B183" s="75"/>
      <c r="C183" s="75">
        <v>0</v>
      </c>
      <c r="D183" s="86"/>
      <c r="E183" s="86"/>
      <c r="F183" s="75">
        <v>0</v>
      </c>
    </row>
    <row r="184" spans="1:6">
      <c r="A184" s="105" t="s">
        <v>205</v>
      </c>
      <c r="B184" s="75"/>
      <c r="C184" s="75">
        <v>0</v>
      </c>
      <c r="D184" s="86"/>
      <c r="E184" s="86"/>
      <c r="F184" s="75">
        <v>0</v>
      </c>
    </row>
    <row r="185" spans="1:6">
      <c r="A185" s="105" t="s">
        <v>306</v>
      </c>
      <c r="B185" s="75"/>
      <c r="C185" s="75">
        <v>773</v>
      </c>
      <c r="D185" s="86"/>
      <c r="E185" s="86">
        <f t="shared" ref="E185:E195" si="16">C185/F185</f>
        <v>1.0632737276478679</v>
      </c>
      <c r="F185" s="75">
        <v>727</v>
      </c>
    </row>
    <row r="186" spans="1:6">
      <c r="A186" s="105" t="s">
        <v>307</v>
      </c>
      <c r="B186" s="75">
        <v>85000</v>
      </c>
      <c r="C186" s="75">
        <v>53824</v>
      </c>
      <c r="D186" s="86">
        <f t="shared" ref="D186:D195" si="17">C186/B186</f>
        <v>0.63322352941176474</v>
      </c>
      <c r="E186" s="86">
        <f t="shared" si="16"/>
        <v>0.47112783929274804</v>
      </c>
      <c r="F186" s="75">
        <v>114245</v>
      </c>
    </row>
    <row r="187" spans="1:6">
      <c r="A187" s="105" t="s">
        <v>308</v>
      </c>
      <c r="B187" s="75"/>
      <c r="C187" s="75">
        <v>0</v>
      </c>
      <c r="D187" s="86"/>
      <c r="E187" s="86"/>
      <c r="F187" s="75">
        <v>0</v>
      </c>
    </row>
    <row r="188" spans="1:6">
      <c r="A188" s="105" t="s">
        <v>309</v>
      </c>
      <c r="B188" s="75"/>
      <c r="C188" s="75">
        <v>53824</v>
      </c>
      <c r="D188" s="86"/>
      <c r="E188" s="86">
        <f t="shared" si="16"/>
        <v>0.47112783929274804</v>
      </c>
      <c r="F188" s="75">
        <v>114245</v>
      </c>
    </row>
    <row r="189" spans="1:6">
      <c r="A189" s="105" t="s">
        <v>310</v>
      </c>
      <c r="B189" s="75">
        <v>686</v>
      </c>
      <c r="C189" s="75">
        <v>685</v>
      </c>
      <c r="D189" s="86">
        <f t="shared" si="17"/>
        <v>0.99854227405247808</v>
      </c>
      <c r="E189" s="86">
        <f t="shared" si="16"/>
        <v>1.1030595813204509</v>
      </c>
      <c r="F189" s="75">
        <v>621</v>
      </c>
    </row>
    <row r="190" spans="1:6">
      <c r="A190" s="105" t="s">
        <v>311</v>
      </c>
      <c r="B190" s="75">
        <v>35116</v>
      </c>
      <c r="C190" s="75">
        <v>42571</v>
      </c>
      <c r="D190" s="86">
        <f t="shared" si="17"/>
        <v>1.2122963891103771</v>
      </c>
      <c r="E190" s="86">
        <f t="shared" si="16"/>
        <v>1.4139901019696417</v>
      </c>
      <c r="F190" s="75">
        <v>30107</v>
      </c>
    </row>
    <row r="191" spans="1:6">
      <c r="A191" s="105" t="s">
        <v>312</v>
      </c>
      <c r="B191" s="75">
        <v>963</v>
      </c>
      <c r="C191" s="75">
        <v>1098</v>
      </c>
      <c r="D191" s="86">
        <f t="shared" si="17"/>
        <v>1.1401869158878504</v>
      </c>
      <c r="E191" s="86">
        <f t="shared" si="16"/>
        <v>1.1497382198952879</v>
      </c>
      <c r="F191" s="75">
        <v>955</v>
      </c>
    </row>
    <row r="192" spans="1:6">
      <c r="A192" s="105" t="s">
        <v>313</v>
      </c>
      <c r="B192" s="75">
        <v>32987</v>
      </c>
      <c r="C192" s="75">
        <v>39595</v>
      </c>
      <c r="D192" s="86">
        <f t="shared" si="17"/>
        <v>1.2003213387091884</v>
      </c>
      <c r="E192" s="86">
        <f t="shared" si="16"/>
        <v>1.4736861694208725</v>
      </c>
      <c r="F192" s="75">
        <v>26868</v>
      </c>
    </row>
    <row r="193" spans="1:6">
      <c r="A193" s="105" t="s">
        <v>314</v>
      </c>
      <c r="B193" s="75">
        <v>132</v>
      </c>
      <c r="C193" s="75">
        <v>396</v>
      </c>
      <c r="D193" s="86">
        <f t="shared" si="17"/>
        <v>3</v>
      </c>
      <c r="E193" s="86">
        <f t="shared" si="16"/>
        <v>2.5222929936305731</v>
      </c>
      <c r="F193" s="75">
        <v>157</v>
      </c>
    </row>
    <row r="194" spans="1:6">
      <c r="A194" s="105" t="s">
        <v>315</v>
      </c>
      <c r="B194" s="75">
        <v>205</v>
      </c>
      <c r="C194" s="75">
        <v>549</v>
      </c>
      <c r="D194" s="86">
        <f t="shared" si="17"/>
        <v>2.678048780487805</v>
      </c>
      <c r="E194" s="86">
        <f t="shared" si="16"/>
        <v>0.5512048192771084</v>
      </c>
      <c r="F194" s="75">
        <v>996</v>
      </c>
    </row>
    <row r="195" spans="1:6">
      <c r="A195" s="105" t="s">
        <v>316</v>
      </c>
      <c r="B195" s="75">
        <v>665</v>
      </c>
      <c r="C195" s="75">
        <v>931</v>
      </c>
      <c r="D195" s="86">
        <f t="shared" si="17"/>
        <v>1.4</v>
      </c>
      <c r="E195" s="86">
        <f t="shared" si="16"/>
        <v>1.4569640062597808</v>
      </c>
      <c r="F195" s="75">
        <v>639</v>
      </c>
    </row>
    <row r="196" spans="1:6">
      <c r="A196" s="105" t="s">
        <v>317</v>
      </c>
      <c r="B196" s="75">
        <v>0</v>
      </c>
      <c r="C196" s="75">
        <v>0</v>
      </c>
      <c r="D196" s="86"/>
      <c r="E196" s="86"/>
      <c r="F196" s="75">
        <v>0</v>
      </c>
    </row>
    <row r="197" spans="1:6">
      <c r="A197" s="105" t="s">
        <v>318</v>
      </c>
      <c r="B197" s="75">
        <v>164</v>
      </c>
      <c r="C197" s="75">
        <v>2</v>
      </c>
      <c r="D197" s="86">
        <f t="shared" ref="D197:D199" si="18">C197/B197</f>
        <v>1.2195121951219513E-2</v>
      </c>
      <c r="E197" s="86">
        <f t="shared" ref="E197:E199" si="19">C197/F197</f>
        <v>4.0650406504065045E-3</v>
      </c>
      <c r="F197" s="75">
        <v>492</v>
      </c>
    </row>
    <row r="198" spans="1:6">
      <c r="A198" s="105" t="s">
        <v>319</v>
      </c>
      <c r="B198" s="75">
        <v>108405</v>
      </c>
      <c r="C198" s="75">
        <v>111518</v>
      </c>
      <c r="D198" s="86">
        <f t="shared" si="18"/>
        <v>1.0287163876204972</v>
      </c>
      <c r="E198" s="86">
        <f t="shared" si="19"/>
        <v>1.1638887439336221</v>
      </c>
      <c r="F198" s="75">
        <v>95815</v>
      </c>
    </row>
    <row r="199" spans="1:6">
      <c r="A199" s="105" t="s">
        <v>320</v>
      </c>
      <c r="B199" s="75">
        <v>1046</v>
      </c>
      <c r="C199" s="75">
        <v>1292</v>
      </c>
      <c r="D199" s="86">
        <f t="shared" si="18"/>
        <v>1.2351816443594645</v>
      </c>
      <c r="E199" s="86">
        <f t="shared" si="19"/>
        <v>1.3571428571428572</v>
      </c>
      <c r="F199" s="75">
        <v>952</v>
      </c>
    </row>
    <row r="200" spans="1:6">
      <c r="A200" s="105" t="s">
        <v>196</v>
      </c>
      <c r="B200" s="75"/>
      <c r="C200" s="75">
        <v>0</v>
      </c>
      <c r="D200" s="86"/>
      <c r="E200" s="86"/>
      <c r="F200" s="75">
        <v>0</v>
      </c>
    </row>
    <row r="201" spans="1:6">
      <c r="A201" s="105" t="s">
        <v>197</v>
      </c>
      <c r="B201" s="75"/>
      <c r="C201" s="75">
        <v>1231</v>
      </c>
      <c r="D201" s="86"/>
      <c r="E201" s="86">
        <f t="shared" ref="E201:E209" si="20">C201/F201</f>
        <v>1.3012684989429175</v>
      </c>
      <c r="F201" s="75">
        <v>946</v>
      </c>
    </row>
    <row r="202" spans="1:6">
      <c r="A202" s="105" t="s">
        <v>198</v>
      </c>
      <c r="B202" s="75"/>
      <c r="C202" s="75">
        <v>0</v>
      </c>
      <c r="D202" s="86"/>
      <c r="E202" s="86"/>
      <c r="F202" s="75">
        <v>0</v>
      </c>
    </row>
    <row r="203" spans="1:6">
      <c r="A203" s="105" t="s">
        <v>321</v>
      </c>
      <c r="B203" s="75"/>
      <c r="C203" s="75">
        <v>61</v>
      </c>
      <c r="D203" s="86"/>
      <c r="E203" s="86">
        <f t="shared" si="20"/>
        <v>10.166666666666666</v>
      </c>
      <c r="F203" s="75">
        <v>6</v>
      </c>
    </row>
    <row r="204" spans="1:6">
      <c r="A204" s="105" t="s">
        <v>322</v>
      </c>
      <c r="B204" s="75">
        <v>89492</v>
      </c>
      <c r="C204" s="75">
        <v>93626</v>
      </c>
      <c r="D204" s="86">
        <f>C204/B204</f>
        <v>1.0461940732132482</v>
      </c>
      <c r="E204" s="86">
        <f t="shared" si="20"/>
        <v>1.1865210118112233</v>
      </c>
      <c r="F204" s="75">
        <v>78908</v>
      </c>
    </row>
    <row r="205" spans="1:6">
      <c r="A205" s="105" t="s">
        <v>323</v>
      </c>
      <c r="B205" s="75"/>
      <c r="C205" s="75">
        <v>2628</v>
      </c>
      <c r="D205" s="86"/>
      <c r="E205" s="86">
        <f t="shared" si="20"/>
        <v>0.84911147011308563</v>
      </c>
      <c r="F205" s="75">
        <v>3095</v>
      </c>
    </row>
    <row r="206" spans="1:6">
      <c r="A206" s="105" t="s">
        <v>324</v>
      </c>
      <c r="B206" s="75"/>
      <c r="C206" s="75">
        <v>43573</v>
      </c>
      <c r="D206" s="86"/>
      <c r="E206" s="86">
        <f t="shared" si="20"/>
        <v>1.161853718369197</v>
      </c>
      <c r="F206" s="75">
        <v>37503</v>
      </c>
    </row>
    <row r="207" spans="1:6">
      <c r="A207" s="105" t="s">
        <v>325</v>
      </c>
      <c r="B207" s="75"/>
      <c r="C207" s="75">
        <v>32754</v>
      </c>
      <c r="D207" s="86"/>
      <c r="E207" s="86">
        <f t="shared" si="20"/>
        <v>1.1060309313162693</v>
      </c>
      <c r="F207" s="75">
        <v>29614</v>
      </c>
    </row>
    <row r="208" spans="1:6">
      <c r="A208" s="105" t="s">
        <v>326</v>
      </c>
      <c r="B208" s="75"/>
      <c r="C208" s="75">
        <v>9379</v>
      </c>
      <c r="D208" s="86"/>
      <c r="E208" s="86">
        <f t="shared" si="20"/>
        <v>1.2999306999306999</v>
      </c>
      <c r="F208" s="75">
        <v>7215</v>
      </c>
    </row>
    <row r="209" spans="1:6">
      <c r="A209" s="105" t="s">
        <v>327</v>
      </c>
      <c r="B209" s="75"/>
      <c r="C209" s="75">
        <v>0</v>
      </c>
      <c r="D209" s="86"/>
      <c r="E209" s="86">
        <f t="shared" si="20"/>
        <v>0</v>
      </c>
      <c r="F209" s="75">
        <v>42</v>
      </c>
    </row>
    <row r="210" spans="1:6">
      <c r="A210" s="105" t="s">
        <v>328</v>
      </c>
      <c r="B210" s="75"/>
      <c r="C210" s="75">
        <v>0</v>
      </c>
      <c r="D210" s="86"/>
      <c r="E210" s="86"/>
      <c r="F210" s="75">
        <v>0</v>
      </c>
    </row>
    <row r="211" spans="1:6">
      <c r="A211" s="105" t="s">
        <v>329</v>
      </c>
      <c r="B211" s="75"/>
      <c r="C211" s="75">
        <v>0</v>
      </c>
      <c r="D211" s="86"/>
      <c r="E211" s="86"/>
      <c r="F211" s="75">
        <v>0</v>
      </c>
    </row>
    <row r="212" spans="1:6">
      <c r="A212" s="105" t="s">
        <v>330</v>
      </c>
      <c r="B212" s="75"/>
      <c r="C212" s="75">
        <v>5292</v>
      </c>
      <c r="D212" s="86"/>
      <c r="E212" s="86">
        <f t="shared" ref="E212:E215" si="21">C212/F212</f>
        <v>3.6775538568450314</v>
      </c>
      <c r="F212" s="75">
        <v>1439</v>
      </c>
    </row>
    <row r="213" spans="1:6">
      <c r="A213" s="105" t="s">
        <v>331</v>
      </c>
      <c r="B213" s="75">
        <v>15144</v>
      </c>
      <c r="C213" s="75">
        <v>12628</v>
      </c>
      <c r="D213" s="86">
        <f>C213/B213</f>
        <v>0.83386159535129423</v>
      </c>
      <c r="E213" s="86">
        <f t="shared" si="21"/>
        <v>1.0597515944947968</v>
      </c>
      <c r="F213" s="75">
        <v>11916</v>
      </c>
    </row>
    <row r="214" spans="1:6">
      <c r="A214" s="105" t="s">
        <v>332</v>
      </c>
      <c r="B214" s="75"/>
      <c r="C214" s="75">
        <v>0</v>
      </c>
      <c r="D214" s="86"/>
      <c r="E214" s="86"/>
      <c r="F214" s="75">
        <v>0</v>
      </c>
    </row>
    <row r="215" spans="1:6">
      <c r="A215" s="105" t="s">
        <v>333</v>
      </c>
      <c r="B215" s="75"/>
      <c r="C215" s="75">
        <v>4246</v>
      </c>
      <c r="D215" s="86"/>
      <c r="E215" s="86">
        <f t="shared" si="21"/>
        <v>0.93917274939172746</v>
      </c>
      <c r="F215" s="75">
        <v>4521</v>
      </c>
    </row>
    <row r="216" spans="1:6">
      <c r="A216" s="105" t="s">
        <v>334</v>
      </c>
      <c r="B216" s="75"/>
      <c r="C216" s="75">
        <v>0</v>
      </c>
      <c r="D216" s="86"/>
      <c r="E216" s="86"/>
      <c r="F216" s="75">
        <v>0</v>
      </c>
    </row>
    <row r="217" spans="1:6">
      <c r="A217" s="105" t="s">
        <v>335</v>
      </c>
      <c r="B217" s="75"/>
      <c r="C217" s="75">
        <v>8334</v>
      </c>
      <c r="D217" s="86"/>
      <c r="E217" s="86">
        <f>C217/F217</f>
        <v>1.1349584638431158</v>
      </c>
      <c r="F217" s="75">
        <v>7343</v>
      </c>
    </row>
    <row r="218" spans="1:6">
      <c r="A218" s="105" t="s">
        <v>336</v>
      </c>
      <c r="B218" s="75"/>
      <c r="C218" s="75">
        <v>0</v>
      </c>
      <c r="D218" s="86"/>
      <c r="E218" s="86"/>
      <c r="F218" s="75">
        <v>0</v>
      </c>
    </row>
    <row r="219" spans="1:6">
      <c r="A219" s="105" t="s">
        <v>337</v>
      </c>
      <c r="B219" s="75"/>
      <c r="C219" s="75">
        <v>48</v>
      </c>
      <c r="D219" s="86"/>
      <c r="E219" s="86">
        <f>C219/F219</f>
        <v>0.92307692307692313</v>
      </c>
      <c r="F219" s="75">
        <v>52</v>
      </c>
    </row>
    <row r="220" spans="1:6">
      <c r="A220" s="105" t="s">
        <v>338</v>
      </c>
      <c r="B220" s="75">
        <v>0</v>
      </c>
      <c r="C220" s="75">
        <v>0</v>
      </c>
      <c r="D220" s="86"/>
      <c r="E220" s="86"/>
      <c r="F220" s="75">
        <v>0</v>
      </c>
    </row>
    <row r="221" spans="1:6">
      <c r="A221" s="105" t="s">
        <v>339</v>
      </c>
      <c r="B221" s="75"/>
      <c r="C221" s="75">
        <v>0</v>
      </c>
      <c r="D221" s="86"/>
      <c r="E221" s="86"/>
      <c r="F221" s="75">
        <v>0</v>
      </c>
    </row>
    <row r="222" spans="1:6">
      <c r="A222" s="105" t="s">
        <v>340</v>
      </c>
      <c r="B222" s="75"/>
      <c r="C222" s="75">
        <v>0</v>
      </c>
      <c r="D222" s="86"/>
      <c r="E222" s="86"/>
      <c r="F222" s="75">
        <v>0</v>
      </c>
    </row>
    <row r="223" spans="1:6">
      <c r="A223" s="105" t="s">
        <v>341</v>
      </c>
      <c r="B223" s="75"/>
      <c r="C223" s="75">
        <v>0</v>
      </c>
      <c r="D223" s="86"/>
      <c r="E223" s="86"/>
      <c r="F223" s="75">
        <v>0</v>
      </c>
    </row>
    <row r="224" spans="1:6">
      <c r="A224" s="105" t="s">
        <v>342</v>
      </c>
      <c r="B224" s="75"/>
      <c r="C224" s="75">
        <v>0</v>
      </c>
      <c r="D224" s="86"/>
      <c r="E224" s="86"/>
      <c r="F224" s="75">
        <v>0</v>
      </c>
    </row>
    <row r="225" spans="1:6">
      <c r="A225" s="105" t="s">
        <v>343</v>
      </c>
      <c r="B225" s="80"/>
      <c r="C225" s="75">
        <v>0</v>
      </c>
      <c r="D225" s="86"/>
      <c r="E225" s="86"/>
      <c r="F225" s="75">
        <v>0</v>
      </c>
    </row>
    <row r="226" spans="1:6">
      <c r="A226" s="105" t="s">
        <v>344</v>
      </c>
      <c r="B226" s="75">
        <v>0</v>
      </c>
      <c r="C226" s="75">
        <v>0</v>
      </c>
      <c r="D226" s="86"/>
      <c r="E226" s="86"/>
      <c r="F226" s="75">
        <v>0</v>
      </c>
    </row>
    <row r="227" spans="1:6">
      <c r="A227" s="105" t="s">
        <v>345</v>
      </c>
      <c r="B227" s="80"/>
      <c r="C227" s="75">
        <v>0</v>
      </c>
      <c r="D227" s="86"/>
      <c r="E227" s="86"/>
      <c r="F227" s="75">
        <v>0</v>
      </c>
    </row>
    <row r="228" spans="1:6">
      <c r="A228" s="105" t="s">
        <v>346</v>
      </c>
      <c r="B228" s="80"/>
      <c r="C228" s="75">
        <v>0</v>
      </c>
      <c r="D228" s="86"/>
      <c r="E228" s="86"/>
      <c r="F228" s="75">
        <v>0</v>
      </c>
    </row>
    <row r="229" spans="1:6">
      <c r="A229" s="105" t="s">
        <v>347</v>
      </c>
      <c r="B229" s="80"/>
      <c r="C229" s="75">
        <v>0</v>
      </c>
      <c r="D229" s="86"/>
      <c r="E229" s="86"/>
      <c r="F229" s="75">
        <v>0</v>
      </c>
    </row>
    <row r="230" spans="1:6">
      <c r="A230" s="105" t="s">
        <v>348</v>
      </c>
      <c r="B230" s="75">
        <v>0</v>
      </c>
      <c r="C230" s="75">
        <v>0</v>
      </c>
      <c r="D230" s="86"/>
      <c r="E230" s="86"/>
      <c r="F230" s="75">
        <v>0</v>
      </c>
    </row>
    <row r="231" spans="1:6">
      <c r="A231" s="105" t="s">
        <v>349</v>
      </c>
      <c r="B231" s="80"/>
      <c r="C231" s="75">
        <v>0</v>
      </c>
      <c r="D231" s="86"/>
      <c r="E231" s="86"/>
      <c r="F231" s="75">
        <v>0</v>
      </c>
    </row>
    <row r="232" spans="1:6">
      <c r="A232" s="105" t="s">
        <v>350</v>
      </c>
      <c r="B232" s="80"/>
      <c r="C232" s="75">
        <v>0</v>
      </c>
      <c r="D232" s="86"/>
      <c r="E232" s="86"/>
      <c r="F232" s="75">
        <v>0</v>
      </c>
    </row>
    <row r="233" spans="1:6">
      <c r="A233" s="105" t="s">
        <v>351</v>
      </c>
      <c r="B233" s="80"/>
      <c r="C233" s="75">
        <v>0</v>
      </c>
      <c r="D233" s="86"/>
      <c r="E233" s="86"/>
      <c r="F233" s="75">
        <v>0</v>
      </c>
    </row>
    <row r="234" spans="1:6">
      <c r="A234" s="105" t="s">
        <v>352</v>
      </c>
      <c r="B234" s="75">
        <v>50</v>
      </c>
      <c r="C234" s="75">
        <v>265</v>
      </c>
      <c r="D234" s="86">
        <f>C234/B234</f>
        <v>5.3</v>
      </c>
      <c r="E234" s="86">
        <f t="shared" ref="E234:E240" si="22">C234/F234</f>
        <v>1.9202898550724639</v>
      </c>
      <c r="F234" s="75">
        <v>138</v>
      </c>
    </row>
    <row r="235" spans="1:6">
      <c r="A235" s="105" t="s">
        <v>353</v>
      </c>
      <c r="B235" s="80"/>
      <c r="C235" s="75">
        <v>265</v>
      </c>
      <c r="D235" s="86"/>
      <c r="E235" s="86">
        <f t="shared" si="22"/>
        <v>1.9202898550724639</v>
      </c>
      <c r="F235" s="75">
        <v>138</v>
      </c>
    </row>
    <row r="236" spans="1:6">
      <c r="A236" s="105" t="s">
        <v>354</v>
      </c>
      <c r="B236" s="80"/>
      <c r="C236" s="75">
        <v>0</v>
      </c>
      <c r="D236" s="86"/>
      <c r="E236" s="86"/>
      <c r="F236" s="75">
        <v>0</v>
      </c>
    </row>
    <row r="237" spans="1:6">
      <c r="A237" s="105" t="s">
        <v>355</v>
      </c>
      <c r="B237" s="80"/>
      <c r="C237" s="75">
        <v>0</v>
      </c>
      <c r="D237" s="86"/>
      <c r="E237" s="86"/>
      <c r="F237" s="75">
        <v>0</v>
      </c>
    </row>
    <row r="238" spans="1:6">
      <c r="A238" s="105" t="s">
        <v>356</v>
      </c>
      <c r="B238" s="75">
        <v>647</v>
      </c>
      <c r="C238" s="75">
        <v>618</v>
      </c>
      <c r="D238" s="86">
        <f>C238/B238</f>
        <v>0.95517774343122097</v>
      </c>
      <c r="E238" s="86">
        <f t="shared" si="22"/>
        <v>1.2023346303501945</v>
      </c>
      <c r="F238" s="75">
        <v>514</v>
      </c>
    </row>
    <row r="239" spans="1:6">
      <c r="A239" s="105" t="s">
        <v>357</v>
      </c>
      <c r="B239" s="80"/>
      <c r="C239" s="75">
        <v>618</v>
      </c>
      <c r="D239" s="86"/>
      <c r="E239" s="86">
        <f t="shared" si="22"/>
        <v>1.2335329341317365</v>
      </c>
      <c r="F239" s="75">
        <v>501</v>
      </c>
    </row>
    <row r="240" spans="1:6">
      <c r="A240" s="105" t="s">
        <v>358</v>
      </c>
      <c r="B240" s="80"/>
      <c r="C240" s="75">
        <v>0</v>
      </c>
      <c r="D240" s="86"/>
      <c r="E240" s="86">
        <f t="shared" si="22"/>
        <v>0</v>
      </c>
      <c r="F240" s="75">
        <v>13</v>
      </c>
    </row>
    <row r="241" spans="1:6">
      <c r="A241" s="105" t="s">
        <v>359</v>
      </c>
      <c r="B241" s="80"/>
      <c r="C241" s="75">
        <v>0</v>
      </c>
      <c r="D241" s="86"/>
      <c r="E241" s="86"/>
      <c r="F241" s="75">
        <v>0</v>
      </c>
    </row>
    <row r="242" spans="1:6">
      <c r="A242" s="105" t="s">
        <v>360</v>
      </c>
      <c r="B242" s="80"/>
      <c r="C242" s="75">
        <v>0</v>
      </c>
      <c r="D242" s="86"/>
      <c r="E242" s="86"/>
      <c r="F242" s="75">
        <v>0</v>
      </c>
    </row>
    <row r="243" spans="1:6">
      <c r="A243" s="105" t="s">
        <v>361</v>
      </c>
      <c r="B243" s="80"/>
      <c r="C243" s="75">
        <v>0</v>
      </c>
      <c r="D243" s="86"/>
      <c r="E243" s="86"/>
      <c r="F243" s="75">
        <v>0</v>
      </c>
    </row>
    <row r="244" spans="1:6">
      <c r="A244" s="105" t="s">
        <v>362</v>
      </c>
      <c r="B244" s="75">
        <v>2026</v>
      </c>
      <c r="C244" s="75">
        <v>1476</v>
      </c>
      <c r="D244" s="86">
        <f>C244/B244</f>
        <v>0.72852912142152026</v>
      </c>
      <c r="E244" s="86">
        <f>C244/F244</f>
        <v>0.58224852071005917</v>
      </c>
      <c r="F244" s="75">
        <v>2535</v>
      </c>
    </row>
    <row r="245" spans="1:6">
      <c r="A245" s="105" t="s">
        <v>363</v>
      </c>
      <c r="B245" s="80"/>
      <c r="C245" s="75">
        <v>0</v>
      </c>
      <c r="D245" s="86"/>
      <c r="E245" s="86"/>
      <c r="F245" s="75">
        <v>0</v>
      </c>
    </row>
    <row r="246" spans="1:6">
      <c r="A246" s="105" t="s">
        <v>364</v>
      </c>
      <c r="B246" s="80"/>
      <c r="C246" s="75">
        <v>0</v>
      </c>
      <c r="D246" s="86"/>
      <c r="E246" s="86"/>
      <c r="F246" s="75">
        <v>0</v>
      </c>
    </row>
    <row r="247" spans="1:6">
      <c r="A247" s="105" t="s">
        <v>365</v>
      </c>
      <c r="B247" s="80"/>
      <c r="C247" s="75">
        <v>0</v>
      </c>
      <c r="D247" s="86"/>
      <c r="E247" s="86"/>
      <c r="F247" s="75">
        <v>0</v>
      </c>
    </row>
    <row r="248" spans="1:6">
      <c r="A248" s="105" t="s">
        <v>366</v>
      </c>
      <c r="B248" s="80"/>
      <c r="C248" s="75">
        <v>0</v>
      </c>
      <c r="D248" s="86"/>
      <c r="E248" s="86"/>
      <c r="F248" s="75">
        <v>0</v>
      </c>
    </row>
    <row r="249" spans="1:6">
      <c r="A249" s="105" t="s">
        <v>367</v>
      </c>
      <c r="B249" s="80"/>
      <c r="C249" s="75">
        <v>0</v>
      </c>
      <c r="D249" s="86"/>
      <c r="E249" s="86"/>
      <c r="F249" s="75">
        <v>0</v>
      </c>
    </row>
    <row r="250" spans="1:6">
      <c r="A250" s="105" t="s">
        <v>368</v>
      </c>
      <c r="B250" s="80"/>
      <c r="C250" s="75">
        <v>1476</v>
      </c>
      <c r="D250" s="86"/>
      <c r="E250" s="86">
        <f t="shared" ref="E250:E256" si="23">C250/F250</f>
        <v>0.58224852071005917</v>
      </c>
      <c r="F250" s="75">
        <v>2535</v>
      </c>
    </row>
    <row r="251" spans="1:6">
      <c r="A251" s="105" t="s">
        <v>369</v>
      </c>
      <c r="B251" s="75">
        <v>0</v>
      </c>
      <c r="C251" s="75">
        <v>1613</v>
      </c>
      <c r="D251" s="86"/>
      <c r="E251" s="86">
        <f t="shared" si="23"/>
        <v>1.8931924882629108</v>
      </c>
      <c r="F251" s="75">
        <v>852</v>
      </c>
    </row>
    <row r="252" spans="1:6">
      <c r="A252" s="105" t="s">
        <v>370</v>
      </c>
      <c r="B252" s="80"/>
      <c r="C252" s="75">
        <v>1613</v>
      </c>
      <c r="D252" s="86"/>
      <c r="E252" s="86">
        <f t="shared" si="23"/>
        <v>1.8931924882629108</v>
      </c>
      <c r="F252" s="75">
        <v>852</v>
      </c>
    </row>
    <row r="253" spans="1:6">
      <c r="A253" s="105" t="s">
        <v>371</v>
      </c>
      <c r="B253" s="75">
        <v>2038</v>
      </c>
      <c r="C253" s="75">
        <v>1747</v>
      </c>
      <c r="D253" s="86">
        <f>C253/B253</f>
        <v>0.85721295387634933</v>
      </c>
      <c r="E253" s="86">
        <f t="shared" si="23"/>
        <v>2.18648310387985</v>
      </c>
      <c r="F253" s="75">
        <v>799</v>
      </c>
    </row>
    <row r="254" spans="1:6">
      <c r="A254" s="105" t="s">
        <v>372</v>
      </c>
      <c r="B254" s="80"/>
      <c r="C254" s="75">
        <v>262</v>
      </c>
      <c r="D254" s="86"/>
      <c r="E254" s="86">
        <f t="shared" si="23"/>
        <v>1.3367346938775511</v>
      </c>
      <c r="F254" s="75">
        <v>196</v>
      </c>
    </row>
    <row r="255" spans="1:6">
      <c r="A255" s="105" t="s">
        <v>196</v>
      </c>
      <c r="B255" s="80"/>
      <c r="C255" s="75">
        <v>229</v>
      </c>
      <c r="D255" s="86"/>
      <c r="E255" s="86">
        <f t="shared" si="23"/>
        <v>1.1989528795811519</v>
      </c>
      <c r="F255" s="75">
        <v>191</v>
      </c>
    </row>
    <row r="256" spans="1:6">
      <c r="A256" s="105" t="s">
        <v>197</v>
      </c>
      <c r="B256" s="80"/>
      <c r="C256" s="75">
        <v>5</v>
      </c>
      <c r="D256" s="86"/>
      <c r="E256" s="86">
        <f t="shared" si="23"/>
        <v>1</v>
      </c>
      <c r="F256" s="75">
        <v>5</v>
      </c>
    </row>
    <row r="257" spans="1:6">
      <c r="A257" s="105" t="s">
        <v>198</v>
      </c>
      <c r="B257" s="80"/>
      <c r="C257" s="75">
        <v>0</v>
      </c>
      <c r="D257" s="86"/>
      <c r="E257" s="86"/>
      <c r="F257" s="75">
        <v>0</v>
      </c>
    </row>
    <row r="258" spans="1:6">
      <c r="A258" s="105" t="s">
        <v>373</v>
      </c>
      <c r="B258" s="80"/>
      <c r="C258" s="75">
        <v>28</v>
      </c>
      <c r="D258" s="86"/>
      <c r="E258" s="86"/>
      <c r="F258" s="75">
        <v>0</v>
      </c>
    </row>
    <row r="259" spans="1:6">
      <c r="A259" s="105" t="s">
        <v>374</v>
      </c>
      <c r="B259" s="75">
        <v>0</v>
      </c>
      <c r="C259" s="75">
        <v>0</v>
      </c>
      <c r="D259" s="86"/>
      <c r="E259" s="86"/>
      <c r="F259" s="75">
        <v>0</v>
      </c>
    </row>
    <row r="260" spans="1:6">
      <c r="A260" s="105" t="s">
        <v>375</v>
      </c>
      <c r="B260" s="80"/>
      <c r="C260" s="75">
        <v>0</v>
      </c>
      <c r="D260" s="86"/>
      <c r="E260" s="86"/>
      <c r="F260" s="75">
        <v>0</v>
      </c>
    </row>
    <row r="261" spans="1:6">
      <c r="A261" s="105" t="s">
        <v>376</v>
      </c>
      <c r="B261" s="80"/>
      <c r="C261" s="75">
        <v>0</v>
      </c>
      <c r="D261" s="86"/>
      <c r="E261" s="86"/>
      <c r="F261" s="75">
        <v>0</v>
      </c>
    </row>
    <row r="262" spans="1:6">
      <c r="A262" s="105" t="s">
        <v>377</v>
      </c>
      <c r="B262" s="80"/>
      <c r="C262" s="75">
        <v>0</v>
      </c>
      <c r="D262" s="86"/>
      <c r="E262" s="86"/>
      <c r="F262" s="75">
        <v>0</v>
      </c>
    </row>
    <row r="263" spans="1:6">
      <c r="A263" s="105" t="s">
        <v>378</v>
      </c>
      <c r="B263" s="80"/>
      <c r="C263" s="75">
        <v>0</v>
      </c>
      <c r="D263" s="86"/>
      <c r="E263" s="86"/>
      <c r="F263" s="75">
        <v>0</v>
      </c>
    </row>
    <row r="264" spans="1:6">
      <c r="A264" s="105" t="s">
        <v>379</v>
      </c>
      <c r="B264" s="80"/>
      <c r="C264" s="75">
        <v>0</v>
      </c>
      <c r="D264" s="86"/>
      <c r="E264" s="86"/>
      <c r="F264" s="75">
        <v>0</v>
      </c>
    </row>
    <row r="265" spans="1:6">
      <c r="A265" s="105" t="s">
        <v>380</v>
      </c>
      <c r="B265" s="80"/>
      <c r="C265" s="75">
        <v>0</v>
      </c>
      <c r="D265" s="86"/>
      <c r="E265" s="86"/>
      <c r="F265" s="75">
        <v>0</v>
      </c>
    </row>
    <row r="266" spans="1:6">
      <c r="A266" s="105" t="s">
        <v>381</v>
      </c>
      <c r="B266" s="80"/>
      <c r="C266" s="75">
        <v>0</v>
      </c>
      <c r="D266" s="86"/>
      <c r="E266" s="86"/>
      <c r="F266" s="75">
        <v>0</v>
      </c>
    </row>
    <row r="267" spans="1:6">
      <c r="A267" s="105" t="s">
        <v>382</v>
      </c>
      <c r="B267" s="80"/>
      <c r="C267" s="75">
        <v>0</v>
      </c>
      <c r="D267" s="86"/>
      <c r="E267" s="86"/>
      <c r="F267" s="75">
        <v>0</v>
      </c>
    </row>
    <row r="268" spans="1:6">
      <c r="A268" s="105" t="s">
        <v>383</v>
      </c>
      <c r="B268" s="75">
        <v>0</v>
      </c>
      <c r="C268" s="75">
        <v>0</v>
      </c>
      <c r="D268" s="86"/>
      <c r="E268" s="86"/>
      <c r="F268" s="75">
        <v>0</v>
      </c>
    </row>
    <row r="269" spans="1:6">
      <c r="A269" s="105" t="s">
        <v>375</v>
      </c>
      <c r="B269" s="80"/>
      <c r="C269" s="75">
        <v>0</v>
      </c>
      <c r="D269" s="86"/>
      <c r="E269" s="86"/>
      <c r="F269" s="75">
        <v>0</v>
      </c>
    </row>
    <row r="270" spans="1:6">
      <c r="A270" s="105" t="s">
        <v>384</v>
      </c>
      <c r="B270" s="80"/>
      <c r="C270" s="75">
        <v>0</v>
      </c>
      <c r="D270" s="86"/>
      <c r="E270" s="86"/>
      <c r="F270" s="75">
        <v>0</v>
      </c>
    </row>
    <row r="271" spans="1:6">
      <c r="A271" s="105" t="s">
        <v>385</v>
      </c>
      <c r="B271" s="80"/>
      <c r="C271" s="75">
        <v>0</v>
      </c>
      <c r="D271" s="86"/>
      <c r="E271" s="86"/>
      <c r="F271" s="75">
        <v>0</v>
      </c>
    </row>
    <row r="272" spans="1:6">
      <c r="A272" s="105" t="s">
        <v>386</v>
      </c>
      <c r="B272" s="80"/>
      <c r="C272" s="75">
        <v>0</v>
      </c>
      <c r="D272" s="86"/>
      <c r="E272" s="86"/>
      <c r="F272" s="75">
        <v>0</v>
      </c>
    </row>
    <row r="273" spans="1:6">
      <c r="A273" s="105" t="s">
        <v>387</v>
      </c>
      <c r="B273" s="80"/>
      <c r="C273" s="75">
        <v>0</v>
      </c>
      <c r="D273" s="86"/>
      <c r="E273" s="86"/>
      <c r="F273" s="75">
        <v>0</v>
      </c>
    </row>
    <row r="274" spans="1:6">
      <c r="A274" s="105" t="s">
        <v>388</v>
      </c>
      <c r="B274" s="75">
        <v>1765</v>
      </c>
      <c r="C274" s="75">
        <v>1125</v>
      </c>
      <c r="D274" s="86">
        <f>C274/B274</f>
        <v>0.63739376770538247</v>
      </c>
      <c r="E274" s="86">
        <f t="shared" ref="E274:E277" si="24">C274/F274</f>
        <v>3.0405405405405403</v>
      </c>
      <c r="F274" s="75">
        <v>370</v>
      </c>
    </row>
    <row r="275" spans="1:6">
      <c r="A275" s="105" t="s">
        <v>375</v>
      </c>
      <c r="B275" s="80"/>
      <c r="C275" s="75">
        <v>0</v>
      </c>
      <c r="D275" s="86"/>
      <c r="E275" s="86"/>
      <c r="F275" s="75">
        <v>0</v>
      </c>
    </row>
    <row r="276" spans="1:6">
      <c r="A276" s="105" t="s">
        <v>389</v>
      </c>
      <c r="B276" s="80"/>
      <c r="C276" s="75">
        <v>955</v>
      </c>
      <c r="D276" s="86"/>
      <c r="E276" s="86">
        <f t="shared" si="24"/>
        <v>5.4571428571428573</v>
      </c>
      <c r="F276" s="75">
        <v>175</v>
      </c>
    </row>
    <row r="277" spans="1:6">
      <c r="A277" s="105" t="s">
        <v>390</v>
      </c>
      <c r="B277" s="80"/>
      <c r="C277" s="75">
        <v>100</v>
      </c>
      <c r="D277" s="86"/>
      <c r="E277" s="86">
        <f t="shared" si="24"/>
        <v>1</v>
      </c>
      <c r="F277" s="75">
        <v>100</v>
      </c>
    </row>
    <row r="278" spans="1:6">
      <c r="A278" s="105" t="s">
        <v>391</v>
      </c>
      <c r="B278" s="80"/>
      <c r="C278" s="75">
        <v>70</v>
      </c>
      <c r="D278" s="86"/>
      <c r="E278" s="86"/>
      <c r="F278" s="75">
        <v>0</v>
      </c>
    </row>
    <row r="279" spans="1:6">
      <c r="A279" s="105" t="s">
        <v>392</v>
      </c>
      <c r="B279" s="80"/>
      <c r="C279" s="75">
        <v>0</v>
      </c>
      <c r="D279" s="86"/>
      <c r="E279" s="86">
        <f t="shared" ref="E279:E282" si="25">C279/F279</f>
        <v>0</v>
      </c>
      <c r="F279" s="75">
        <v>95</v>
      </c>
    </row>
    <row r="280" spans="1:6">
      <c r="A280" s="105" t="s">
        <v>393</v>
      </c>
      <c r="B280" s="75">
        <v>0</v>
      </c>
      <c r="C280" s="75">
        <v>2</v>
      </c>
      <c r="D280" s="86"/>
      <c r="E280" s="86">
        <f t="shared" si="25"/>
        <v>3.6363636363636362E-2</v>
      </c>
      <c r="F280" s="75">
        <v>55</v>
      </c>
    </row>
    <row r="281" spans="1:6">
      <c r="A281" s="105" t="s">
        <v>375</v>
      </c>
      <c r="B281" s="80"/>
      <c r="C281" s="75">
        <v>0</v>
      </c>
      <c r="D281" s="86"/>
      <c r="E281" s="86"/>
      <c r="F281" s="75">
        <v>0</v>
      </c>
    </row>
    <row r="282" spans="1:6">
      <c r="A282" s="105" t="s">
        <v>394</v>
      </c>
      <c r="B282" s="80"/>
      <c r="C282" s="75">
        <v>2</v>
      </c>
      <c r="D282" s="86"/>
      <c r="E282" s="86">
        <f t="shared" si="25"/>
        <v>4.4444444444444446E-2</v>
      </c>
      <c r="F282" s="75">
        <v>45</v>
      </c>
    </row>
    <row r="283" spans="1:6">
      <c r="A283" s="105" t="s">
        <v>395</v>
      </c>
      <c r="B283" s="80"/>
      <c r="C283" s="75">
        <v>0</v>
      </c>
      <c r="D283" s="86"/>
      <c r="E283" s="86"/>
      <c r="F283" s="75">
        <v>0</v>
      </c>
    </row>
    <row r="284" spans="1:6">
      <c r="A284" s="105" t="s">
        <v>396</v>
      </c>
      <c r="B284" s="80"/>
      <c r="C284" s="75">
        <v>0</v>
      </c>
      <c r="D284" s="86"/>
      <c r="E284" s="86">
        <f>C284/F284</f>
        <v>0</v>
      </c>
      <c r="F284" s="75">
        <v>10</v>
      </c>
    </row>
    <row r="285" spans="1:6">
      <c r="A285" s="105" t="s">
        <v>397</v>
      </c>
      <c r="B285" s="75">
        <v>0</v>
      </c>
      <c r="C285" s="75">
        <v>0</v>
      </c>
      <c r="D285" s="86"/>
      <c r="E285" s="86"/>
      <c r="F285" s="75">
        <v>0</v>
      </c>
    </row>
    <row r="286" spans="1:6">
      <c r="A286" s="105" t="s">
        <v>398</v>
      </c>
      <c r="B286" s="80"/>
      <c r="C286" s="75">
        <v>0</v>
      </c>
      <c r="D286" s="86"/>
      <c r="E286" s="86"/>
      <c r="F286" s="75">
        <v>0</v>
      </c>
    </row>
    <row r="287" spans="1:6">
      <c r="A287" s="105" t="s">
        <v>399</v>
      </c>
      <c r="B287" s="80"/>
      <c r="C287" s="75">
        <v>0</v>
      </c>
      <c r="D287" s="86"/>
      <c r="E287" s="86"/>
      <c r="F287" s="75">
        <v>0</v>
      </c>
    </row>
    <row r="288" spans="1:6">
      <c r="A288" s="105" t="s">
        <v>400</v>
      </c>
      <c r="B288" s="80"/>
      <c r="C288" s="75">
        <v>0</v>
      </c>
      <c r="D288" s="86"/>
      <c r="E288" s="86"/>
      <c r="F288" s="75">
        <v>0</v>
      </c>
    </row>
    <row r="289" spans="1:6">
      <c r="A289" s="105" t="s">
        <v>401</v>
      </c>
      <c r="B289" s="80"/>
      <c r="C289" s="75">
        <v>0</v>
      </c>
      <c r="D289" s="86"/>
      <c r="E289" s="86"/>
      <c r="F289" s="75">
        <v>0</v>
      </c>
    </row>
    <row r="290" spans="1:6">
      <c r="A290" s="105" t="s">
        <v>402</v>
      </c>
      <c r="B290" s="75">
        <v>46</v>
      </c>
      <c r="C290" s="75">
        <v>261</v>
      </c>
      <c r="D290" s="86">
        <f>C290/B290</f>
        <v>5.6739130434782608</v>
      </c>
      <c r="E290" s="86">
        <f t="shared" ref="E290:E296" si="26">C290/F290</f>
        <v>1.6518987341772151</v>
      </c>
      <c r="F290" s="75">
        <v>158</v>
      </c>
    </row>
    <row r="291" spans="1:6">
      <c r="A291" s="105" t="s">
        <v>375</v>
      </c>
      <c r="B291" s="80"/>
      <c r="C291" s="75">
        <v>0</v>
      </c>
      <c r="D291" s="86"/>
      <c r="E291" s="86"/>
      <c r="F291" s="75">
        <v>0</v>
      </c>
    </row>
    <row r="292" spans="1:6">
      <c r="A292" s="105" t="s">
        <v>403</v>
      </c>
      <c r="B292" s="80"/>
      <c r="C292" s="75">
        <v>47</v>
      </c>
      <c r="D292" s="86"/>
      <c r="E292" s="86">
        <f t="shared" si="26"/>
        <v>0.90384615384615385</v>
      </c>
      <c r="F292" s="75">
        <v>52</v>
      </c>
    </row>
    <row r="293" spans="1:6">
      <c r="A293" s="105" t="s">
        <v>404</v>
      </c>
      <c r="B293" s="80"/>
      <c r="C293" s="75">
        <v>0</v>
      </c>
      <c r="D293" s="86"/>
      <c r="E293" s="86"/>
      <c r="F293" s="75">
        <v>0</v>
      </c>
    </row>
    <row r="294" spans="1:6">
      <c r="A294" s="105" t="s">
        <v>405</v>
      </c>
      <c r="B294" s="80"/>
      <c r="C294" s="75">
        <v>0</v>
      </c>
      <c r="D294" s="86"/>
      <c r="E294" s="86"/>
      <c r="F294" s="75">
        <v>0</v>
      </c>
    </row>
    <row r="295" spans="1:6">
      <c r="A295" s="105" t="s">
        <v>406</v>
      </c>
      <c r="B295" s="80"/>
      <c r="C295" s="75">
        <v>44</v>
      </c>
      <c r="D295" s="86"/>
      <c r="E295" s="86">
        <f t="shared" si="26"/>
        <v>1.2222222222222223</v>
      </c>
      <c r="F295" s="75">
        <v>36</v>
      </c>
    </row>
    <row r="296" spans="1:6">
      <c r="A296" s="105" t="s">
        <v>407</v>
      </c>
      <c r="B296" s="80"/>
      <c r="C296" s="75">
        <v>170</v>
      </c>
      <c r="D296" s="86"/>
      <c r="E296" s="86">
        <f t="shared" si="26"/>
        <v>2.4285714285714284</v>
      </c>
      <c r="F296" s="75">
        <v>70</v>
      </c>
    </row>
    <row r="297" spans="1:6">
      <c r="A297" s="105" t="s">
        <v>408</v>
      </c>
      <c r="B297" s="75">
        <v>0</v>
      </c>
      <c r="C297" s="75">
        <v>0</v>
      </c>
      <c r="D297" s="86"/>
      <c r="E297" s="86"/>
      <c r="F297" s="75">
        <v>0</v>
      </c>
    </row>
    <row r="298" spans="1:6">
      <c r="A298" s="105" t="s">
        <v>409</v>
      </c>
      <c r="B298" s="80"/>
      <c r="C298" s="75">
        <v>0</v>
      </c>
      <c r="D298" s="86"/>
      <c r="E298" s="86"/>
      <c r="F298" s="75">
        <v>0</v>
      </c>
    </row>
    <row r="299" spans="1:6">
      <c r="A299" s="105" t="s">
        <v>410</v>
      </c>
      <c r="B299" s="80"/>
      <c r="C299" s="75">
        <v>0</v>
      </c>
      <c r="D299" s="86"/>
      <c r="E299" s="86"/>
      <c r="F299" s="75">
        <v>0</v>
      </c>
    </row>
    <row r="300" spans="1:6">
      <c r="A300" s="105" t="s">
        <v>411</v>
      </c>
      <c r="B300" s="80"/>
      <c r="C300" s="75">
        <v>0</v>
      </c>
      <c r="D300" s="86"/>
      <c r="E300" s="86"/>
      <c r="F300" s="75">
        <v>0</v>
      </c>
    </row>
    <row r="301" spans="1:6">
      <c r="A301" s="105" t="s">
        <v>412</v>
      </c>
      <c r="B301" s="75">
        <v>0</v>
      </c>
      <c r="C301" s="75">
        <v>0</v>
      </c>
      <c r="D301" s="86"/>
      <c r="E301" s="86"/>
      <c r="F301" s="75">
        <v>0</v>
      </c>
    </row>
    <row r="302" spans="1:6">
      <c r="A302" s="105" t="s">
        <v>413</v>
      </c>
      <c r="B302" s="80"/>
      <c r="C302" s="75">
        <v>0</v>
      </c>
      <c r="D302" s="86"/>
      <c r="E302" s="86"/>
      <c r="F302" s="75">
        <v>0</v>
      </c>
    </row>
    <row r="303" spans="1:6">
      <c r="A303" s="105" t="s">
        <v>414</v>
      </c>
      <c r="B303" s="80"/>
      <c r="C303" s="75">
        <v>0</v>
      </c>
      <c r="D303" s="86"/>
      <c r="E303" s="86"/>
      <c r="F303" s="75">
        <v>0</v>
      </c>
    </row>
    <row r="304" spans="1:6">
      <c r="A304" s="105" t="s">
        <v>415</v>
      </c>
      <c r="B304" s="75">
        <v>0</v>
      </c>
      <c r="C304" s="75">
        <v>97</v>
      </c>
      <c r="D304" s="86"/>
      <c r="E304" s="86">
        <f t="shared" ref="E304:E312" si="27">C304/F304</f>
        <v>4.8499999999999996</v>
      </c>
      <c r="F304" s="75">
        <v>20</v>
      </c>
    </row>
    <row r="305" spans="1:6">
      <c r="A305" s="105" t="s">
        <v>416</v>
      </c>
      <c r="B305" s="80"/>
      <c r="C305" s="75">
        <v>13</v>
      </c>
      <c r="D305" s="86"/>
      <c r="E305" s="86"/>
      <c r="F305" s="75">
        <v>0</v>
      </c>
    </row>
    <row r="306" spans="1:6">
      <c r="A306" s="105" t="s">
        <v>417</v>
      </c>
      <c r="B306" s="80"/>
      <c r="C306" s="75">
        <v>0</v>
      </c>
      <c r="D306" s="86"/>
      <c r="E306" s="86"/>
      <c r="F306" s="75">
        <v>0</v>
      </c>
    </row>
    <row r="307" spans="1:6">
      <c r="A307" s="105" t="s">
        <v>418</v>
      </c>
      <c r="B307" s="80"/>
      <c r="C307" s="75">
        <v>0</v>
      </c>
      <c r="D307" s="86"/>
      <c r="E307" s="86"/>
      <c r="F307" s="75">
        <v>0</v>
      </c>
    </row>
    <row r="308" spans="1:6">
      <c r="A308" s="105" t="s">
        <v>419</v>
      </c>
      <c r="B308" s="80"/>
      <c r="C308" s="75">
        <v>84</v>
      </c>
      <c r="D308" s="86"/>
      <c r="E308" s="86">
        <f t="shared" si="27"/>
        <v>4.2</v>
      </c>
      <c r="F308" s="75">
        <v>20</v>
      </c>
    </row>
    <row r="309" spans="1:6">
      <c r="A309" s="105" t="s">
        <v>420</v>
      </c>
      <c r="B309" s="75">
        <v>2071</v>
      </c>
      <c r="C309" s="75">
        <v>2992</v>
      </c>
      <c r="D309" s="86">
        <f>C309/B309</f>
        <v>1.4447126991791406</v>
      </c>
      <c r="E309" s="86">
        <f t="shared" si="27"/>
        <v>1.3538461538461539</v>
      </c>
      <c r="F309" s="75">
        <v>2210</v>
      </c>
    </row>
    <row r="310" spans="1:6">
      <c r="A310" s="105" t="s">
        <v>421</v>
      </c>
      <c r="B310" s="75">
        <v>1518</v>
      </c>
      <c r="C310" s="75">
        <v>2074</v>
      </c>
      <c r="D310" s="86">
        <f>C310/B310</f>
        <v>1.3662714097496707</v>
      </c>
      <c r="E310" s="86">
        <f t="shared" si="27"/>
        <v>1.32017823042648</v>
      </c>
      <c r="F310" s="75">
        <v>1571</v>
      </c>
    </row>
    <row r="311" spans="1:6">
      <c r="A311" s="105" t="s">
        <v>196</v>
      </c>
      <c r="B311" s="75"/>
      <c r="C311" s="75">
        <v>218</v>
      </c>
      <c r="D311" s="86"/>
      <c r="E311" s="86">
        <f t="shared" si="27"/>
        <v>1.4931506849315068</v>
      </c>
      <c r="F311" s="75">
        <v>146</v>
      </c>
    </row>
    <row r="312" spans="1:6">
      <c r="A312" s="105" t="s">
        <v>197</v>
      </c>
      <c r="B312" s="75"/>
      <c r="C312" s="75">
        <v>96</v>
      </c>
      <c r="D312" s="86"/>
      <c r="E312" s="86">
        <f t="shared" si="27"/>
        <v>1.352112676056338</v>
      </c>
      <c r="F312" s="75">
        <v>71</v>
      </c>
    </row>
    <row r="313" spans="1:6">
      <c r="A313" s="105" t="s">
        <v>198</v>
      </c>
      <c r="B313" s="75"/>
      <c r="C313" s="75">
        <v>0</v>
      </c>
      <c r="D313" s="86"/>
      <c r="E313" s="86"/>
      <c r="F313" s="75">
        <v>0</v>
      </c>
    </row>
    <row r="314" spans="1:6">
      <c r="A314" s="105" t="s">
        <v>422</v>
      </c>
      <c r="B314" s="75"/>
      <c r="C314" s="75">
        <v>89</v>
      </c>
      <c r="D314" s="86"/>
      <c r="E314" s="86">
        <f t="shared" ref="E314:E319" si="28">C314/F314</f>
        <v>0.93684210526315792</v>
      </c>
      <c r="F314" s="75">
        <v>95</v>
      </c>
    </row>
    <row r="315" spans="1:6">
      <c r="A315" s="105" t="s">
        <v>423</v>
      </c>
      <c r="B315" s="80"/>
      <c r="C315" s="75">
        <v>0</v>
      </c>
      <c r="D315" s="86"/>
      <c r="E315" s="86"/>
      <c r="F315" s="75">
        <v>0</v>
      </c>
    </row>
    <row r="316" spans="1:6">
      <c r="A316" s="105" t="s">
        <v>424</v>
      </c>
      <c r="B316" s="80"/>
      <c r="C316" s="75">
        <v>0</v>
      </c>
      <c r="D316" s="86"/>
      <c r="E316" s="86"/>
      <c r="F316" s="75">
        <v>0</v>
      </c>
    </row>
    <row r="317" spans="1:6">
      <c r="A317" s="105" t="s">
        <v>425</v>
      </c>
      <c r="B317" s="80"/>
      <c r="C317" s="75">
        <v>0</v>
      </c>
      <c r="D317" s="86"/>
      <c r="E317" s="86">
        <f t="shared" si="28"/>
        <v>0</v>
      </c>
      <c r="F317" s="75">
        <v>70</v>
      </c>
    </row>
    <row r="318" spans="1:6">
      <c r="A318" s="105" t="s">
        <v>426</v>
      </c>
      <c r="B318" s="80"/>
      <c r="C318" s="75">
        <v>47</v>
      </c>
      <c r="D318" s="86"/>
      <c r="E318" s="86">
        <f t="shared" si="28"/>
        <v>1.6206896551724137</v>
      </c>
      <c r="F318" s="75">
        <v>29</v>
      </c>
    </row>
    <row r="319" spans="1:6">
      <c r="A319" s="105" t="s">
        <v>427</v>
      </c>
      <c r="B319" s="80"/>
      <c r="C319" s="75">
        <v>999</v>
      </c>
      <c r="D319" s="86"/>
      <c r="E319" s="86">
        <f t="shared" si="28"/>
        <v>1.5182370820668694</v>
      </c>
      <c r="F319" s="75">
        <v>658</v>
      </c>
    </row>
    <row r="320" spans="1:6">
      <c r="A320" s="105" t="s">
        <v>428</v>
      </c>
      <c r="B320" s="80"/>
      <c r="C320" s="75">
        <v>0</v>
      </c>
      <c r="D320" s="86"/>
      <c r="E320" s="86"/>
      <c r="F320" s="75">
        <v>0</v>
      </c>
    </row>
    <row r="321" spans="1:6">
      <c r="A321" s="105" t="s">
        <v>429</v>
      </c>
      <c r="B321" s="80"/>
      <c r="C321" s="75">
        <v>15</v>
      </c>
      <c r="D321" s="86"/>
      <c r="E321" s="86">
        <f t="shared" ref="E321:E324" si="29">C321/F321</f>
        <v>1.1538461538461537</v>
      </c>
      <c r="F321" s="75">
        <v>13</v>
      </c>
    </row>
    <row r="322" spans="1:6">
      <c r="A322" s="105" t="s">
        <v>430</v>
      </c>
      <c r="B322" s="80"/>
      <c r="C322" s="75">
        <v>186</v>
      </c>
      <c r="D322" s="86"/>
      <c r="E322" s="86">
        <f t="shared" si="29"/>
        <v>0.80519480519480524</v>
      </c>
      <c r="F322" s="75">
        <v>231</v>
      </c>
    </row>
    <row r="323" spans="1:6">
      <c r="A323" s="105" t="s">
        <v>431</v>
      </c>
      <c r="B323" s="80"/>
      <c r="C323" s="75">
        <v>424</v>
      </c>
      <c r="D323" s="86"/>
      <c r="E323" s="86">
        <f t="shared" si="29"/>
        <v>1.6434108527131783</v>
      </c>
      <c r="F323" s="75">
        <v>258</v>
      </c>
    </row>
    <row r="324" spans="1:6">
      <c r="A324" s="105" t="s">
        <v>432</v>
      </c>
      <c r="B324" s="75">
        <v>1518</v>
      </c>
      <c r="C324" s="75">
        <v>84</v>
      </c>
      <c r="D324" s="86">
        <f>C324/B324</f>
        <v>5.533596837944664E-2</v>
      </c>
      <c r="E324" s="86">
        <f t="shared" si="29"/>
        <v>1.7872340425531914</v>
      </c>
      <c r="F324" s="75">
        <v>47</v>
      </c>
    </row>
    <row r="325" spans="1:6">
      <c r="A325" s="105" t="s">
        <v>196</v>
      </c>
      <c r="B325" s="80"/>
      <c r="C325" s="75">
        <v>0</v>
      </c>
      <c r="D325" s="86"/>
      <c r="E325" s="86"/>
      <c r="F325" s="75">
        <v>0</v>
      </c>
    </row>
    <row r="326" spans="1:6">
      <c r="A326" s="105" t="s">
        <v>197</v>
      </c>
      <c r="B326" s="80"/>
      <c r="C326" s="75">
        <v>41</v>
      </c>
      <c r="D326" s="86"/>
      <c r="E326" s="86">
        <f>C326/F326</f>
        <v>1.1081081081081081</v>
      </c>
      <c r="F326" s="75">
        <v>37</v>
      </c>
    </row>
    <row r="327" spans="1:6">
      <c r="A327" s="105" t="s">
        <v>198</v>
      </c>
      <c r="B327" s="80"/>
      <c r="C327" s="75">
        <v>0</v>
      </c>
      <c r="D327" s="86"/>
      <c r="E327" s="86"/>
      <c r="F327" s="75">
        <v>0</v>
      </c>
    </row>
    <row r="328" spans="1:6">
      <c r="A328" s="105" t="s">
        <v>433</v>
      </c>
      <c r="B328" s="80"/>
      <c r="C328" s="75">
        <v>43</v>
      </c>
      <c r="D328" s="86"/>
      <c r="E328" s="86"/>
      <c r="F328" s="75">
        <v>0</v>
      </c>
    </row>
    <row r="329" spans="1:6">
      <c r="A329" s="105" t="s">
        <v>434</v>
      </c>
      <c r="B329" s="80"/>
      <c r="C329" s="75">
        <v>0</v>
      </c>
      <c r="D329" s="86"/>
      <c r="E329" s="86"/>
      <c r="F329" s="75">
        <v>0</v>
      </c>
    </row>
    <row r="330" spans="1:6">
      <c r="A330" s="105" t="s">
        <v>435</v>
      </c>
      <c r="B330" s="80"/>
      <c r="C330" s="75">
        <v>0</v>
      </c>
      <c r="D330" s="86"/>
      <c r="E330" s="86"/>
      <c r="F330" s="75">
        <v>0</v>
      </c>
    </row>
    <row r="331" spans="1:6">
      <c r="A331" s="105" t="s">
        <v>436</v>
      </c>
      <c r="B331" s="80"/>
      <c r="C331" s="75">
        <v>0</v>
      </c>
      <c r="D331" s="86"/>
      <c r="E331" s="86">
        <f t="shared" ref="E331:E334" si="30">C331/F331</f>
        <v>0</v>
      </c>
      <c r="F331" s="75">
        <v>10</v>
      </c>
    </row>
    <row r="332" spans="1:6">
      <c r="A332" s="105" t="s">
        <v>437</v>
      </c>
      <c r="B332" s="75">
        <v>145</v>
      </c>
      <c r="C332" s="75">
        <v>235</v>
      </c>
      <c r="D332" s="86">
        <f>C332/B332</f>
        <v>1.6206896551724137</v>
      </c>
      <c r="E332" s="86">
        <f t="shared" si="30"/>
        <v>0.69321533923303835</v>
      </c>
      <c r="F332" s="75">
        <v>339</v>
      </c>
    </row>
    <row r="333" spans="1:6">
      <c r="A333" s="105" t="s">
        <v>196</v>
      </c>
      <c r="B333" s="80"/>
      <c r="C333" s="75">
        <v>0</v>
      </c>
      <c r="D333" s="86"/>
      <c r="E333" s="86"/>
      <c r="F333" s="75">
        <v>0</v>
      </c>
    </row>
    <row r="334" spans="1:6">
      <c r="A334" s="105" t="s">
        <v>197</v>
      </c>
      <c r="B334" s="80"/>
      <c r="C334" s="75">
        <v>135</v>
      </c>
      <c r="D334" s="86"/>
      <c r="E334" s="86">
        <f t="shared" si="30"/>
        <v>1.134453781512605</v>
      </c>
      <c r="F334" s="75">
        <v>119</v>
      </c>
    </row>
    <row r="335" spans="1:6">
      <c r="A335" s="105" t="s">
        <v>198</v>
      </c>
      <c r="B335" s="80"/>
      <c r="C335" s="75">
        <v>0</v>
      </c>
      <c r="D335" s="86"/>
      <c r="E335" s="86"/>
      <c r="F335" s="75">
        <v>0</v>
      </c>
    </row>
    <row r="336" spans="1:6">
      <c r="A336" s="105" t="s">
        <v>438</v>
      </c>
      <c r="B336" s="80"/>
      <c r="C336" s="75">
        <v>0</v>
      </c>
      <c r="D336" s="86"/>
      <c r="E336" s="86"/>
      <c r="F336" s="75">
        <v>0</v>
      </c>
    </row>
    <row r="337" spans="1:6">
      <c r="A337" s="105" t="s">
        <v>439</v>
      </c>
      <c r="B337" s="80"/>
      <c r="C337" s="75">
        <v>100</v>
      </c>
      <c r="D337" s="86"/>
      <c r="E337" s="86">
        <f t="shared" ref="E337:E339" si="31">C337/F337</f>
        <v>1.3333333333333333</v>
      </c>
      <c r="F337" s="75">
        <v>75</v>
      </c>
    </row>
    <row r="338" spans="1:6">
      <c r="A338" s="105" t="s">
        <v>440</v>
      </c>
      <c r="B338" s="80"/>
      <c r="C338" s="75">
        <v>0</v>
      </c>
      <c r="D338" s="86"/>
      <c r="E338" s="86">
        <f t="shared" si="31"/>
        <v>0</v>
      </c>
      <c r="F338" s="75">
        <v>20</v>
      </c>
    </row>
    <row r="339" spans="1:6">
      <c r="A339" s="105" t="s">
        <v>441</v>
      </c>
      <c r="B339" s="80"/>
      <c r="C339" s="75">
        <v>0</v>
      </c>
      <c r="D339" s="86"/>
      <c r="E339" s="86">
        <f t="shared" si="31"/>
        <v>0</v>
      </c>
      <c r="F339" s="75">
        <v>80</v>
      </c>
    </row>
    <row r="340" spans="1:6">
      <c r="A340" s="105" t="s">
        <v>442</v>
      </c>
      <c r="B340" s="80"/>
      <c r="C340" s="75">
        <v>0</v>
      </c>
      <c r="D340" s="86"/>
      <c r="E340" s="86"/>
      <c r="F340" s="75">
        <v>0</v>
      </c>
    </row>
    <row r="341" spans="1:6">
      <c r="A341" s="105" t="s">
        <v>443</v>
      </c>
      <c r="B341" s="80"/>
      <c r="C341" s="75">
        <v>0</v>
      </c>
      <c r="D341" s="86"/>
      <c r="E341" s="86"/>
      <c r="F341" s="75">
        <v>0</v>
      </c>
    </row>
    <row r="342" spans="1:6">
      <c r="A342" s="105" t="s">
        <v>444</v>
      </c>
      <c r="B342" s="80"/>
      <c r="C342" s="75">
        <v>0</v>
      </c>
      <c r="D342" s="86"/>
      <c r="E342" s="86">
        <f>C342/F342</f>
        <v>0</v>
      </c>
      <c r="F342" s="75">
        <v>45</v>
      </c>
    </row>
    <row r="343" spans="1:6">
      <c r="A343" s="105" t="s">
        <v>445</v>
      </c>
      <c r="B343" s="75">
        <v>0</v>
      </c>
      <c r="C343" s="75">
        <v>0</v>
      </c>
      <c r="D343" s="86"/>
      <c r="E343" s="86"/>
      <c r="F343" s="75">
        <v>0</v>
      </c>
    </row>
    <row r="344" spans="1:6">
      <c r="A344" s="105" t="s">
        <v>196</v>
      </c>
      <c r="B344" s="80"/>
      <c r="C344" s="75">
        <v>0</v>
      </c>
      <c r="D344" s="86"/>
      <c r="E344" s="86"/>
      <c r="F344" s="75">
        <v>0</v>
      </c>
    </row>
    <row r="345" spans="1:6">
      <c r="A345" s="105" t="s">
        <v>197</v>
      </c>
      <c r="B345" s="80"/>
      <c r="C345" s="75">
        <v>0</v>
      </c>
      <c r="D345" s="86"/>
      <c r="E345" s="86"/>
      <c r="F345" s="75">
        <v>0</v>
      </c>
    </row>
    <row r="346" spans="1:6">
      <c r="A346" s="105" t="s">
        <v>198</v>
      </c>
      <c r="B346" s="80"/>
      <c r="C346" s="75">
        <v>0</v>
      </c>
      <c r="D346" s="86"/>
      <c r="E346" s="86"/>
      <c r="F346" s="75">
        <v>0</v>
      </c>
    </row>
    <row r="347" spans="1:6">
      <c r="A347" s="105" t="s">
        <v>446</v>
      </c>
      <c r="B347" s="80"/>
      <c r="C347" s="75">
        <v>0</v>
      </c>
      <c r="D347" s="86"/>
      <c r="E347" s="86"/>
      <c r="F347" s="75">
        <v>0</v>
      </c>
    </row>
    <row r="348" spans="1:6">
      <c r="A348" s="105" t="s">
        <v>447</v>
      </c>
      <c r="B348" s="80"/>
      <c r="C348" s="75">
        <v>0</v>
      </c>
      <c r="D348" s="86"/>
      <c r="E348" s="86"/>
      <c r="F348" s="75">
        <v>0</v>
      </c>
    </row>
    <row r="349" spans="1:6">
      <c r="A349" s="105" t="s">
        <v>448</v>
      </c>
      <c r="B349" s="80"/>
      <c r="C349" s="75">
        <v>0</v>
      </c>
      <c r="D349" s="86"/>
      <c r="E349" s="86"/>
      <c r="F349" s="75">
        <v>0</v>
      </c>
    </row>
    <row r="350" spans="1:6">
      <c r="A350" s="105" t="s">
        <v>449</v>
      </c>
      <c r="B350" s="80"/>
      <c r="C350" s="75">
        <v>0</v>
      </c>
      <c r="D350" s="86"/>
      <c r="E350" s="86"/>
      <c r="F350" s="75">
        <v>0</v>
      </c>
    </row>
    <row r="351" spans="1:6">
      <c r="A351" s="105" t="s">
        <v>450</v>
      </c>
      <c r="B351" s="80"/>
      <c r="C351" s="75">
        <v>0</v>
      </c>
      <c r="D351" s="86"/>
      <c r="E351" s="86"/>
      <c r="F351" s="75">
        <v>0</v>
      </c>
    </row>
    <row r="352" spans="1:6">
      <c r="A352" s="105" t="s">
        <v>451</v>
      </c>
      <c r="B352" s="80"/>
      <c r="C352" s="75">
        <v>0</v>
      </c>
      <c r="D352" s="86"/>
      <c r="E352" s="86"/>
      <c r="F352" s="75">
        <v>0</v>
      </c>
    </row>
    <row r="353" spans="1:6">
      <c r="A353" s="105" t="s">
        <v>452</v>
      </c>
      <c r="B353" s="80"/>
      <c r="C353" s="75">
        <v>0</v>
      </c>
      <c r="D353" s="86"/>
      <c r="E353" s="86"/>
      <c r="F353" s="75">
        <v>0</v>
      </c>
    </row>
    <row r="354" spans="1:6">
      <c r="A354" s="105" t="s">
        <v>453</v>
      </c>
      <c r="B354" s="75">
        <v>367</v>
      </c>
      <c r="C354" s="75">
        <v>599</v>
      </c>
      <c r="D354" s="86">
        <f t="shared" ref="D354:D359" si="32">C354/B354</f>
        <v>1.6321525885558583</v>
      </c>
      <c r="E354" s="86">
        <f t="shared" ref="E354:E360" si="33">C354/F354</f>
        <v>2.3675889328063242</v>
      </c>
      <c r="F354" s="75">
        <v>253</v>
      </c>
    </row>
    <row r="355" spans="1:6">
      <c r="A355" s="105" t="s">
        <v>454</v>
      </c>
      <c r="B355" s="80"/>
      <c r="C355" s="75">
        <v>20</v>
      </c>
      <c r="D355" s="86"/>
      <c r="E355" s="86"/>
      <c r="F355" s="75">
        <v>0</v>
      </c>
    </row>
    <row r="356" spans="1:6">
      <c r="A356" s="105" t="s">
        <v>455</v>
      </c>
      <c r="B356" s="80"/>
      <c r="C356" s="75">
        <v>129</v>
      </c>
      <c r="D356" s="86"/>
      <c r="E356" s="86">
        <f t="shared" si="33"/>
        <v>12.9</v>
      </c>
      <c r="F356" s="75">
        <v>10</v>
      </c>
    </row>
    <row r="357" spans="1:6">
      <c r="A357" s="105" t="s">
        <v>456</v>
      </c>
      <c r="B357" s="80"/>
      <c r="C357" s="75">
        <v>450</v>
      </c>
      <c r="D357" s="86"/>
      <c r="E357" s="86">
        <f t="shared" si="33"/>
        <v>1.8518518518518519</v>
      </c>
      <c r="F357" s="75">
        <v>243</v>
      </c>
    </row>
    <row r="358" spans="1:6">
      <c r="A358" s="105" t="s">
        <v>457</v>
      </c>
      <c r="B358" s="75">
        <v>62384</v>
      </c>
      <c r="C358" s="75">
        <v>64581</v>
      </c>
      <c r="D358" s="86">
        <f t="shared" si="32"/>
        <v>1.0352173634265196</v>
      </c>
      <c r="E358" s="86">
        <f t="shared" si="33"/>
        <v>1.1561431461358063</v>
      </c>
      <c r="F358" s="75">
        <v>55859</v>
      </c>
    </row>
    <row r="359" spans="1:6">
      <c r="A359" s="105" t="s">
        <v>458</v>
      </c>
      <c r="B359" s="75">
        <v>2592</v>
      </c>
      <c r="C359" s="75">
        <v>2814</v>
      </c>
      <c r="D359" s="86">
        <f t="shared" si="32"/>
        <v>1.0856481481481481</v>
      </c>
      <c r="E359" s="86">
        <f t="shared" si="33"/>
        <v>1.0057183702644745</v>
      </c>
      <c r="F359" s="75">
        <v>2798</v>
      </c>
    </row>
    <row r="360" spans="1:6">
      <c r="A360" s="105" t="s">
        <v>196</v>
      </c>
      <c r="B360" s="75"/>
      <c r="C360" s="75">
        <v>604</v>
      </c>
      <c r="D360" s="86"/>
      <c r="E360" s="86">
        <f t="shared" si="33"/>
        <v>1.203187250996016</v>
      </c>
      <c r="F360" s="75">
        <v>502</v>
      </c>
    </row>
    <row r="361" spans="1:6">
      <c r="A361" s="105" t="s">
        <v>197</v>
      </c>
      <c r="B361" s="80"/>
      <c r="C361" s="75">
        <v>0</v>
      </c>
      <c r="D361" s="86"/>
      <c r="E361" s="86"/>
      <c r="F361" s="75">
        <v>0</v>
      </c>
    </row>
    <row r="362" spans="1:6">
      <c r="A362" s="105" t="s">
        <v>198</v>
      </c>
      <c r="B362" s="80"/>
      <c r="C362" s="75">
        <v>0</v>
      </c>
      <c r="D362" s="86"/>
      <c r="E362" s="86"/>
      <c r="F362" s="75">
        <v>0</v>
      </c>
    </row>
    <row r="363" spans="1:6">
      <c r="A363" s="105" t="s">
        <v>459</v>
      </c>
      <c r="B363" s="80"/>
      <c r="C363" s="75">
        <v>0</v>
      </c>
      <c r="D363" s="86"/>
      <c r="E363" s="86"/>
      <c r="F363" s="75">
        <v>0</v>
      </c>
    </row>
    <row r="364" spans="1:6">
      <c r="A364" s="105" t="s">
        <v>460</v>
      </c>
      <c r="B364" s="80"/>
      <c r="C364" s="75">
        <v>0</v>
      </c>
      <c r="D364" s="86"/>
      <c r="E364" s="86"/>
      <c r="F364" s="75">
        <v>0</v>
      </c>
    </row>
    <row r="365" spans="1:6">
      <c r="A365" s="105" t="s">
        <v>461</v>
      </c>
      <c r="B365" s="80"/>
      <c r="C365" s="75">
        <v>0</v>
      </c>
      <c r="D365" s="86"/>
      <c r="E365" s="86"/>
      <c r="F365" s="75">
        <v>0</v>
      </c>
    </row>
    <row r="366" spans="1:6">
      <c r="A366" s="105" t="s">
        <v>462</v>
      </c>
      <c r="B366" s="80"/>
      <c r="C366" s="75">
        <v>246</v>
      </c>
      <c r="D366" s="86"/>
      <c r="E366" s="86">
        <f>C366/F366</f>
        <v>0.60442260442260443</v>
      </c>
      <c r="F366" s="75">
        <v>407</v>
      </c>
    </row>
    <row r="367" spans="1:6">
      <c r="A367" s="105" t="s">
        <v>239</v>
      </c>
      <c r="B367" s="80"/>
      <c r="C367" s="75">
        <v>0</v>
      </c>
      <c r="D367" s="86"/>
      <c r="E367" s="86"/>
      <c r="F367" s="75">
        <v>0</v>
      </c>
    </row>
    <row r="368" spans="1:6">
      <c r="A368" s="105" t="s">
        <v>463</v>
      </c>
      <c r="B368" s="80"/>
      <c r="C368" s="75">
        <v>1746</v>
      </c>
      <c r="D368" s="86"/>
      <c r="E368" s="86">
        <f t="shared" ref="E368:E374" si="34">C368/F368</f>
        <v>1.1926229508196722</v>
      </c>
      <c r="F368" s="75">
        <v>1464</v>
      </c>
    </row>
    <row r="369" spans="1:6">
      <c r="A369" s="105" t="s">
        <v>464</v>
      </c>
      <c r="B369" s="80"/>
      <c r="C369" s="75">
        <v>0</v>
      </c>
      <c r="D369" s="86"/>
      <c r="E369" s="86"/>
      <c r="F369" s="75">
        <v>0</v>
      </c>
    </row>
    <row r="370" spans="1:6">
      <c r="A370" s="105" t="s">
        <v>465</v>
      </c>
      <c r="B370" s="80"/>
      <c r="C370" s="75">
        <v>0</v>
      </c>
      <c r="D370" s="86"/>
      <c r="E370" s="86"/>
      <c r="F370" s="75">
        <v>0</v>
      </c>
    </row>
    <row r="371" spans="1:6">
      <c r="A371" s="105" t="s">
        <v>466</v>
      </c>
      <c r="B371" s="80"/>
      <c r="C371" s="75">
        <v>0</v>
      </c>
      <c r="D371" s="86"/>
      <c r="E371" s="86"/>
      <c r="F371" s="75">
        <v>0</v>
      </c>
    </row>
    <row r="372" spans="1:6">
      <c r="A372" s="105" t="s">
        <v>467</v>
      </c>
      <c r="B372" s="80"/>
      <c r="C372" s="75">
        <v>218</v>
      </c>
      <c r="D372" s="86"/>
      <c r="E372" s="86">
        <f t="shared" si="34"/>
        <v>0.51294117647058823</v>
      </c>
      <c r="F372" s="75">
        <v>425</v>
      </c>
    </row>
    <row r="373" spans="1:6">
      <c r="A373" s="105" t="s">
        <v>468</v>
      </c>
      <c r="B373" s="75">
        <v>1725</v>
      </c>
      <c r="C373" s="75">
        <v>2530</v>
      </c>
      <c r="D373" s="86">
        <f>C373/B373</f>
        <v>1.4666666666666666</v>
      </c>
      <c r="E373" s="86">
        <f t="shared" si="34"/>
        <v>0.94863142107236598</v>
      </c>
      <c r="F373" s="75">
        <v>2667</v>
      </c>
    </row>
    <row r="374" spans="1:6">
      <c r="A374" s="105" t="s">
        <v>196</v>
      </c>
      <c r="B374" s="80"/>
      <c r="C374" s="75">
        <v>350</v>
      </c>
      <c r="D374" s="86"/>
      <c r="E374" s="86">
        <f t="shared" si="34"/>
        <v>1.3358778625954197</v>
      </c>
      <c r="F374" s="75">
        <v>262</v>
      </c>
    </row>
    <row r="375" spans="1:6">
      <c r="A375" s="105" t="s">
        <v>197</v>
      </c>
      <c r="B375" s="80"/>
      <c r="C375" s="75">
        <v>0</v>
      </c>
      <c r="D375" s="86"/>
      <c r="E375" s="86"/>
      <c r="F375" s="75">
        <v>0</v>
      </c>
    </row>
    <row r="376" spans="1:6">
      <c r="A376" s="105" t="s">
        <v>198</v>
      </c>
      <c r="B376" s="80"/>
      <c r="C376" s="75">
        <v>0</v>
      </c>
      <c r="D376" s="86"/>
      <c r="E376" s="86"/>
      <c r="F376" s="75">
        <v>0</v>
      </c>
    </row>
    <row r="377" spans="1:6">
      <c r="A377" s="105" t="s">
        <v>469</v>
      </c>
      <c r="B377" s="80"/>
      <c r="C377" s="75">
        <v>44</v>
      </c>
      <c r="D377" s="86"/>
      <c r="E377" s="86">
        <f t="shared" ref="E377:E381" si="35">C377/F377</f>
        <v>2.9333333333333331</v>
      </c>
      <c r="F377" s="75">
        <v>15</v>
      </c>
    </row>
    <row r="378" spans="1:6">
      <c r="A378" s="105" t="s">
        <v>470</v>
      </c>
      <c r="B378" s="80"/>
      <c r="C378" s="75">
        <v>100</v>
      </c>
      <c r="D378" s="86"/>
      <c r="E378" s="86">
        <f t="shared" si="35"/>
        <v>0.41152263374485598</v>
      </c>
      <c r="F378" s="75">
        <v>243</v>
      </c>
    </row>
    <row r="379" spans="1:6">
      <c r="A379" s="105" t="s">
        <v>471</v>
      </c>
      <c r="B379" s="80"/>
      <c r="C379" s="75">
        <v>0</v>
      </c>
      <c r="D379" s="86"/>
      <c r="E379" s="86"/>
      <c r="F379" s="75">
        <v>0</v>
      </c>
    </row>
    <row r="380" spans="1:6">
      <c r="A380" s="105" t="s">
        <v>472</v>
      </c>
      <c r="B380" s="80"/>
      <c r="C380" s="75">
        <v>10</v>
      </c>
      <c r="D380" s="86"/>
      <c r="E380" s="86">
        <f t="shared" si="35"/>
        <v>0.76923076923076927</v>
      </c>
      <c r="F380" s="75">
        <v>13</v>
      </c>
    </row>
    <row r="381" spans="1:6">
      <c r="A381" s="105" t="s">
        <v>473</v>
      </c>
      <c r="B381" s="80"/>
      <c r="C381" s="75">
        <v>798</v>
      </c>
      <c r="D381" s="86"/>
      <c r="E381" s="86">
        <f t="shared" si="35"/>
        <v>0.890625</v>
      </c>
      <c r="F381" s="75">
        <v>896</v>
      </c>
    </row>
    <row r="382" spans="1:6">
      <c r="A382" s="105" t="s">
        <v>474</v>
      </c>
      <c r="B382" s="80"/>
      <c r="C382" s="75">
        <v>0</v>
      </c>
      <c r="D382" s="86"/>
      <c r="E382" s="86"/>
      <c r="F382" s="75">
        <v>0</v>
      </c>
    </row>
    <row r="383" spans="1:6">
      <c r="A383" s="105" t="s">
        <v>475</v>
      </c>
      <c r="B383" s="80"/>
      <c r="C383" s="75">
        <v>1228</v>
      </c>
      <c r="D383" s="86"/>
      <c r="E383" s="86">
        <f t="shared" ref="E383:E389" si="36">C383/F383</f>
        <v>0.99192245557350567</v>
      </c>
      <c r="F383" s="75">
        <v>1238</v>
      </c>
    </row>
    <row r="384" spans="1:6">
      <c r="A384" s="105" t="s">
        <v>476</v>
      </c>
      <c r="B384" s="75">
        <v>0</v>
      </c>
      <c r="C384" s="75">
        <v>0</v>
      </c>
      <c r="D384" s="86"/>
      <c r="E384" s="86"/>
      <c r="F384" s="75">
        <v>0</v>
      </c>
    </row>
    <row r="385" spans="1:6">
      <c r="A385" s="105" t="s">
        <v>477</v>
      </c>
      <c r="B385" s="75"/>
      <c r="C385" s="75">
        <v>0</v>
      </c>
      <c r="D385" s="86"/>
      <c r="E385" s="86"/>
      <c r="F385" s="75">
        <v>0</v>
      </c>
    </row>
    <row r="386" spans="1:6">
      <c r="A386" s="105" t="s">
        <v>478</v>
      </c>
      <c r="B386" s="75">
        <v>27162</v>
      </c>
      <c r="C386" s="75">
        <v>27882</v>
      </c>
      <c r="D386" s="86">
        <f>C386/B386</f>
        <v>1.0265076209410204</v>
      </c>
      <c r="E386" s="86">
        <f t="shared" si="36"/>
        <v>1.2403024911032028</v>
      </c>
      <c r="F386" s="75">
        <v>22480</v>
      </c>
    </row>
    <row r="387" spans="1:6">
      <c r="A387" s="105" t="s">
        <v>479</v>
      </c>
      <c r="B387" s="75"/>
      <c r="C387" s="75">
        <v>2205</v>
      </c>
      <c r="D387" s="86"/>
      <c r="E387" s="86">
        <f t="shared" si="36"/>
        <v>1.5451997196916609</v>
      </c>
      <c r="F387" s="75">
        <v>1427</v>
      </c>
    </row>
    <row r="388" spans="1:6">
      <c r="A388" s="105" t="s">
        <v>480</v>
      </c>
      <c r="B388" s="75"/>
      <c r="C388" s="75">
        <v>6691</v>
      </c>
      <c r="D388" s="86"/>
      <c r="E388" s="86">
        <f t="shared" si="36"/>
        <v>1.4988799283154122</v>
      </c>
      <c r="F388" s="75">
        <v>4464</v>
      </c>
    </row>
    <row r="389" spans="1:6">
      <c r="A389" s="105" t="s">
        <v>481</v>
      </c>
      <c r="B389" s="75"/>
      <c r="C389" s="75">
        <v>114</v>
      </c>
      <c r="D389" s="86"/>
      <c r="E389" s="86">
        <f t="shared" si="36"/>
        <v>1.0654205607476634</v>
      </c>
      <c r="F389" s="75">
        <v>107</v>
      </c>
    </row>
    <row r="390" spans="1:6">
      <c r="A390" s="105" t="s">
        <v>482</v>
      </c>
      <c r="B390" s="75"/>
      <c r="C390" s="75">
        <v>0</v>
      </c>
      <c r="D390" s="86"/>
      <c r="E390" s="86"/>
      <c r="F390" s="75">
        <v>0</v>
      </c>
    </row>
    <row r="391" spans="1:6">
      <c r="A391" s="105" t="s">
        <v>483</v>
      </c>
      <c r="B391" s="75"/>
      <c r="C391" s="75">
        <v>17611</v>
      </c>
      <c r="D391" s="86"/>
      <c r="E391" s="86">
        <f t="shared" ref="E391:E394" si="37">C391/F391</f>
        <v>1.1458035133376707</v>
      </c>
      <c r="F391" s="75">
        <v>15370</v>
      </c>
    </row>
    <row r="392" spans="1:6">
      <c r="A392" s="105" t="s">
        <v>484</v>
      </c>
      <c r="B392" s="75"/>
      <c r="C392" s="75">
        <v>0</v>
      </c>
      <c r="D392" s="86"/>
      <c r="E392" s="86"/>
      <c r="F392" s="75">
        <v>0</v>
      </c>
    </row>
    <row r="393" spans="1:6">
      <c r="A393" s="105" t="s">
        <v>485</v>
      </c>
      <c r="B393" s="75"/>
      <c r="C393" s="75">
        <v>1060</v>
      </c>
      <c r="D393" s="86"/>
      <c r="E393" s="86">
        <f t="shared" si="37"/>
        <v>1.7069243156199678</v>
      </c>
      <c r="F393" s="75">
        <v>621</v>
      </c>
    </row>
    <row r="394" spans="1:6">
      <c r="A394" s="105" t="s">
        <v>486</v>
      </c>
      <c r="B394" s="75"/>
      <c r="C394" s="75">
        <v>201</v>
      </c>
      <c r="D394" s="86"/>
      <c r="E394" s="86">
        <f t="shared" si="37"/>
        <v>0.40936863543788188</v>
      </c>
      <c r="F394" s="75">
        <v>491</v>
      </c>
    </row>
    <row r="395" spans="1:6">
      <c r="A395" s="105" t="s">
        <v>487</v>
      </c>
      <c r="B395" s="75">
        <v>0</v>
      </c>
      <c r="C395" s="75">
        <v>0</v>
      </c>
      <c r="D395" s="86"/>
      <c r="E395" s="86"/>
      <c r="F395" s="75">
        <v>0</v>
      </c>
    </row>
    <row r="396" spans="1:6">
      <c r="A396" s="105" t="s">
        <v>488</v>
      </c>
      <c r="B396" s="75"/>
      <c r="C396" s="75">
        <v>0</v>
      </c>
      <c r="D396" s="86"/>
      <c r="E396" s="86"/>
      <c r="F396" s="75">
        <v>0</v>
      </c>
    </row>
    <row r="397" spans="1:6">
      <c r="A397" s="105" t="s">
        <v>489</v>
      </c>
      <c r="B397" s="75"/>
      <c r="C397" s="75">
        <v>0</v>
      </c>
      <c r="D397" s="86"/>
      <c r="E397" s="86"/>
      <c r="F397" s="75">
        <v>0</v>
      </c>
    </row>
    <row r="398" spans="1:6">
      <c r="A398" s="105" t="s">
        <v>490</v>
      </c>
      <c r="B398" s="75"/>
      <c r="C398" s="75">
        <v>0</v>
      </c>
      <c r="D398" s="86"/>
      <c r="E398" s="86"/>
      <c r="F398" s="75">
        <v>0</v>
      </c>
    </row>
    <row r="399" spans="1:6">
      <c r="A399" s="105" t="s">
        <v>491</v>
      </c>
      <c r="B399" s="75">
        <v>719</v>
      </c>
      <c r="C399" s="75">
        <v>1451</v>
      </c>
      <c r="D399" s="86">
        <f>C399/B399</f>
        <v>2.0180806675938805</v>
      </c>
      <c r="E399" s="86">
        <f>C399/F399</f>
        <v>1.0692704495210021</v>
      </c>
      <c r="F399" s="75">
        <v>1357</v>
      </c>
    </row>
    <row r="400" spans="1:6">
      <c r="A400" s="105" t="s">
        <v>492</v>
      </c>
      <c r="B400" s="75"/>
      <c r="C400" s="75">
        <v>12</v>
      </c>
      <c r="D400" s="86"/>
      <c r="E400" s="86"/>
      <c r="F400" s="75">
        <v>0</v>
      </c>
    </row>
    <row r="401" spans="1:6">
      <c r="A401" s="105" t="s">
        <v>493</v>
      </c>
      <c r="B401" s="75"/>
      <c r="C401" s="75">
        <v>0</v>
      </c>
      <c r="D401" s="86"/>
      <c r="E401" s="86"/>
      <c r="F401" s="75">
        <v>0</v>
      </c>
    </row>
    <row r="402" spans="1:6">
      <c r="A402" s="105" t="s">
        <v>494</v>
      </c>
      <c r="B402" s="80"/>
      <c r="C402" s="75">
        <v>0</v>
      </c>
      <c r="D402" s="86"/>
      <c r="E402" s="86"/>
      <c r="F402" s="75">
        <v>0</v>
      </c>
    </row>
    <row r="403" spans="1:6">
      <c r="A403" s="105" t="s">
        <v>495</v>
      </c>
      <c r="B403" s="80"/>
      <c r="C403" s="75">
        <v>0</v>
      </c>
      <c r="D403" s="86"/>
      <c r="E403" s="86"/>
      <c r="F403" s="75">
        <v>0</v>
      </c>
    </row>
    <row r="404" spans="1:6">
      <c r="A404" s="105" t="s">
        <v>496</v>
      </c>
      <c r="B404" s="80"/>
      <c r="C404" s="75">
        <v>0</v>
      </c>
      <c r="D404" s="86"/>
      <c r="E404" s="86"/>
      <c r="F404" s="75">
        <v>0</v>
      </c>
    </row>
    <row r="405" spans="1:6">
      <c r="A405" s="105" t="s">
        <v>497</v>
      </c>
      <c r="B405" s="80"/>
      <c r="C405" s="75">
        <v>45</v>
      </c>
      <c r="D405" s="86"/>
      <c r="E405" s="86">
        <f t="shared" ref="E405:E412" si="38">C405/F405</f>
        <v>1.6666666666666667</v>
      </c>
      <c r="F405" s="75">
        <v>27</v>
      </c>
    </row>
    <row r="406" spans="1:6">
      <c r="A406" s="105" t="s">
        <v>498</v>
      </c>
      <c r="B406" s="80"/>
      <c r="C406" s="75">
        <v>0</v>
      </c>
      <c r="D406" s="86"/>
      <c r="E406" s="86"/>
      <c r="F406" s="75">
        <v>0</v>
      </c>
    </row>
    <row r="407" spans="1:6">
      <c r="A407" s="105" t="s">
        <v>499</v>
      </c>
      <c r="B407" s="80"/>
      <c r="C407" s="75">
        <v>0</v>
      </c>
      <c r="D407" s="86"/>
      <c r="E407" s="86"/>
      <c r="F407" s="75">
        <v>0</v>
      </c>
    </row>
    <row r="408" spans="1:6">
      <c r="A408" s="105" t="s">
        <v>500</v>
      </c>
      <c r="B408" s="80"/>
      <c r="C408" s="75">
        <v>1394</v>
      </c>
      <c r="D408" s="86"/>
      <c r="E408" s="86">
        <f t="shared" si="38"/>
        <v>1.0481203007518798</v>
      </c>
      <c r="F408" s="75">
        <v>1330</v>
      </c>
    </row>
    <row r="409" spans="1:6">
      <c r="A409" s="105" t="s">
        <v>501</v>
      </c>
      <c r="B409" s="75">
        <v>4336</v>
      </c>
      <c r="C409" s="75">
        <v>4495</v>
      </c>
      <c r="D409" s="86">
        <f>C409/B409</f>
        <v>1.0366697416974169</v>
      </c>
      <c r="E409" s="86">
        <f t="shared" si="38"/>
        <v>1.1791710388247638</v>
      </c>
      <c r="F409" s="75">
        <v>3812</v>
      </c>
    </row>
    <row r="410" spans="1:6">
      <c r="A410" s="105" t="s">
        <v>502</v>
      </c>
      <c r="B410" s="80"/>
      <c r="C410" s="75">
        <v>1527</v>
      </c>
      <c r="D410" s="86"/>
      <c r="E410" s="86">
        <f t="shared" si="38"/>
        <v>1.771461716937355</v>
      </c>
      <c r="F410" s="75">
        <v>862</v>
      </c>
    </row>
    <row r="411" spans="1:6">
      <c r="A411" s="105" t="s">
        <v>503</v>
      </c>
      <c r="B411" s="80"/>
      <c r="C411" s="75">
        <v>820</v>
      </c>
      <c r="D411" s="86"/>
      <c r="E411" s="86">
        <f t="shared" si="38"/>
        <v>0.7976653696498055</v>
      </c>
      <c r="F411" s="75">
        <v>1028</v>
      </c>
    </row>
    <row r="412" spans="1:6">
      <c r="A412" s="105" t="s">
        <v>504</v>
      </c>
      <c r="B412" s="80"/>
      <c r="C412" s="75">
        <v>484</v>
      </c>
      <c r="D412" s="86"/>
      <c r="E412" s="86">
        <f t="shared" si="38"/>
        <v>1.0189473684210526</v>
      </c>
      <c r="F412" s="75">
        <v>475</v>
      </c>
    </row>
    <row r="413" spans="1:6">
      <c r="A413" s="105" t="s">
        <v>505</v>
      </c>
      <c r="B413" s="80"/>
      <c r="C413" s="75">
        <v>0</v>
      </c>
      <c r="D413" s="86"/>
      <c r="E413" s="86"/>
      <c r="F413" s="75">
        <v>0</v>
      </c>
    </row>
    <row r="414" spans="1:6">
      <c r="A414" s="105" t="s">
        <v>506</v>
      </c>
      <c r="B414" s="80"/>
      <c r="C414" s="75">
        <v>419</v>
      </c>
      <c r="D414" s="86"/>
      <c r="E414" s="86">
        <f t="shared" ref="E414:E420" si="39">C414/F414</f>
        <v>1.2074927953890491</v>
      </c>
      <c r="F414" s="75">
        <v>347</v>
      </c>
    </row>
    <row r="415" spans="1:6">
      <c r="A415" s="105" t="s">
        <v>507</v>
      </c>
      <c r="B415" s="80"/>
      <c r="C415" s="75">
        <v>0</v>
      </c>
      <c r="D415" s="86"/>
      <c r="E415" s="86">
        <f t="shared" si="39"/>
        <v>0</v>
      </c>
      <c r="F415" s="75">
        <v>2</v>
      </c>
    </row>
    <row r="416" spans="1:6">
      <c r="A416" s="105" t="s">
        <v>508</v>
      </c>
      <c r="B416" s="80"/>
      <c r="C416" s="75">
        <v>1245</v>
      </c>
      <c r="D416" s="86"/>
      <c r="E416" s="86">
        <f t="shared" si="39"/>
        <v>1.1338797814207651</v>
      </c>
      <c r="F416" s="75">
        <v>1098</v>
      </c>
    </row>
    <row r="417" spans="1:6">
      <c r="A417" s="105" t="s">
        <v>509</v>
      </c>
      <c r="B417" s="75">
        <v>2128</v>
      </c>
      <c r="C417" s="75">
        <v>1035</v>
      </c>
      <c r="D417" s="86">
        <f>C417/B417</f>
        <v>0.48637218045112784</v>
      </c>
      <c r="E417" s="86">
        <f t="shared" si="39"/>
        <v>0.76951672862453535</v>
      </c>
      <c r="F417" s="75">
        <v>1345</v>
      </c>
    </row>
    <row r="418" spans="1:6">
      <c r="A418" s="105" t="s">
        <v>510</v>
      </c>
      <c r="B418" s="80"/>
      <c r="C418" s="75">
        <v>465</v>
      </c>
      <c r="D418" s="86"/>
      <c r="E418" s="86">
        <f t="shared" si="39"/>
        <v>0.79623287671232879</v>
      </c>
      <c r="F418" s="75">
        <v>584</v>
      </c>
    </row>
    <row r="419" spans="1:6">
      <c r="A419" s="105" t="s">
        <v>511</v>
      </c>
      <c r="B419" s="80"/>
      <c r="C419" s="75">
        <v>525</v>
      </c>
      <c r="D419" s="86"/>
      <c r="E419" s="86">
        <f t="shared" si="39"/>
        <v>0.74468085106382975</v>
      </c>
      <c r="F419" s="75">
        <v>705</v>
      </c>
    </row>
    <row r="420" spans="1:6">
      <c r="A420" s="105" t="s">
        <v>512</v>
      </c>
      <c r="B420" s="80"/>
      <c r="C420" s="75">
        <v>8</v>
      </c>
      <c r="D420" s="86"/>
      <c r="E420" s="86">
        <f t="shared" si="39"/>
        <v>0.8</v>
      </c>
      <c r="F420" s="75">
        <v>10</v>
      </c>
    </row>
    <row r="421" spans="1:6">
      <c r="A421" s="105" t="s">
        <v>513</v>
      </c>
      <c r="B421" s="80"/>
      <c r="C421" s="75">
        <v>37</v>
      </c>
      <c r="D421" s="86"/>
      <c r="E421" s="86"/>
      <c r="F421" s="75">
        <v>0</v>
      </c>
    </row>
    <row r="422" spans="1:6">
      <c r="A422" s="105" t="s">
        <v>514</v>
      </c>
      <c r="B422" s="80"/>
      <c r="C422" s="75">
        <v>0</v>
      </c>
      <c r="D422" s="86"/>
      <c r="E422" s="86">
        <f t="shared" ref="E422:E425" si="40">C422/F422</f>
        <v>0</v>
      </c>
      <c r="F422" s="75">
        <v>46</v>
      </c>
    </row>
    <row r="423" spans="1:6">
      <c r="A423" s="105" t="s">
        <v>515</v>
      </c>
      <c r="B423" s="75">
        <v>1930</v>
      </c>
      <c r="C423" s="75">
        <v>3657</v>
      </c>
      <c r="D423" s="86">
        <f>C423/B423</f>
        <v>1.8948186528497408</v>
      </c>
      <c r="E423" s="86">
        <f t="shared" si="40"/>
        <v>1.5879287885366913</v>
      </c>
      <c r="F423" s="75">
        <v>2303</v>
      </c>
    </row>
    <row r="424" spans="1:6">
      <c r="A424" s="105" t="s">
        <v>516</v>
      </c>
      <c r="B424" s="80"/>
      <c r="C424" s="75">
        <v>109</v>
      </c>
      <c r="D424" s="86"/>
      <c r="E424" s="86">
        <f t="shared" si="40"/>
        <v>0.78985507246376807</v>
      </c>
      <c r="F424" s="75">
        <v>138</v>
      </c>
    </row>
    <row r="425" spans="1:6">
      <c r="A425" s="105" t="s">
        <v>517</v>
      </c>
      <c r="B425" s="80"/>
      <c r="C425" s="75">
        <v>900</v>
      </c>
      <c r="D425" s="86"/>
      <c r="E425" s="86">
        <f t="shared" si="40"/>
        <v>1.2</v>
      </c>
      <c r="F425" s="75">
        <v>750</v>
      </c>
    </row>
    <row r="426" spans="1:6">
      <c r="A426" s="105" t="s">
        <v>518</v>
      </c>
      <c r="B426" s="80"/>
      <c r="C426" s="75">
        <v>0</v>
      </c>
      <c r="D426" s="86"/>
      <c r="E426" s="86"/>
      <c r="F426" s="75">
        <v>0</v>
      </c>
    </row>
    <row r="427" spans="1:6">
      <c r="A427" s="105" t="s">
        <v>519</v>
      </c>
      <c r="B427" s="80"/>
      <c r="C427" s="75">
        <v>2438</v>
      </c>
      <c r="D427" s="86"/>
      <c r="E427" s="86">
        <f t="shared" ref="E427:E431" si="41">C427/F427</f>
        <v>2.0049342105263159</v>
      </c>
      <c r="F427" s="75">
        <v>1216</v>
      </c>
    </row>
    <row r="428" spans="1:6">
      <c r="A428" s="105" t="s">
        <v>520</v>
      </c>
      <c r="B428" s="80"/>
      <c r="C428" s="75">
        <v>210</v>
      </c>
      <c r="D428" s="86"/>
      <c r="E428" s="86">
        <f t="shared" si="41"/>
        <v>1.0552763819095476</v>
      </c>
      <c r="F428" s="75">
        <v>199</v>
      </c>
    </row>
    <row r="429" spans="1:6">
      <c r="A429" s="105" t="s">
        <v>521</v>
      </c>
      <c r="B429" s="80"/>
      <c r="C429" s="75">
        <v>0</v>
      </c>
      <c r="D429" s="86"/>
      <c r="E429" s="86"/>
      <c r="F429" s="75">
        <v>0</v>
      </c>
    </row>
    <row r="430" spans="1:6">
      <c r="A430" s="105" t="s">
        <v>522</v>
      </c>
      <c r="B430" s="75">
        <v>423</v>
      </c>
      <c r="C430" s="75">
        <v>970</v>
      </c>
      <c r="D430" s="86">
        <f>C430/B430</f>
        <v>2.293144208037825</v>
      </c>
      <c r="E430" s="86">
        <f t="shared" si="41"/>
        <v>1.1800486618004866</v>
      </c>
      <c r="F430" s="75">
        <v>822</v>
      </c>
    </row>
    <row r="431" spans="1:6">
      <c r="A431" s="105" t="s">
        <v>196</v>
      </c>
      <c r="B431" s="80"/>
      <c r="C431" s="75">
        <v>177</v>
      </c>
      <c r="D431" s="86"/>
      <c r="E431" s="86">
        <f t="shared" si="41"/>
        <v>1.2040816326530612</v>
      </c>
      <c r="F431" s="75">
        <v>147</v>
      </c>
    </row>
    <row r="432" spans="1:6">
      <c r="A432" s="105" t="s">
        <v>197</v>
      </c>
      <c r="B432" s="80"/>
      <c r="C432" s="75">
        <v>0</v>
      </c>
      <c r="D432" s="86"/>
      <c r="E432" s="86"/>
      <c r="F432" s="75">
        <v>0</v>
      </c>
    </row>
    <row r="433" spans="1:6">
      <c r="A433" s="105" t="s">
        <v>198</v>
      </c>
      <c r="B433" s="80"/>
      <c r="C433" s="75">
        <v>0</v>
      </c>
      <c r="D433" s="86"/>
      <c r="E433" s="86"/>
      <c r="F433" s="75">
        <v>0</v>
      </c>
    </row>
    <row r="434" spans="1:6">
      <c r="A434" s="105" t="s">
        <v>523</v>
      </c>
      <c r="B434" s="80"/>
      <c r="C434" s="75">
        <v>44</v>
      </c>
      <c r="D434" s="86"/>
      <c r="E434" s="86">
        <f t="shared" ref="E434:E440" si="42">C434/F434</f>
        <v>1.5172413793103448</v>
      </c>
      <c r="F434" s="75">
        <v>29</v>
      </c>
    </row>
    <row r="435" spans="1:6">
      <c r="A435" s="105" t="s">
        <v>524</v>
      </c>
      <c r="B435" s="80"/>
      <c r="C435" s="75">
        <v>62</v>
      </c>
      <c r="D435" s="86"/>
      <c r="E435" s="86">
        <f t="shared" si="42"/>
        <v>1.4761904761904763</v>
      </c>
      <c r="F435" s="75">
        <v>42</v>
      </c>
    </row>
    <row r="436" spans="1:6">
      <c r="A436" s="105" t="s">
        <v>525</v>
      </c>
      <c r="B436" s="80"/>
      <c r="C436" s="75">
        <v>0</v>
      </c>
      <c r="D436" s="86"/>
      <c r="E436" s="86"/>
      <c r="F436" s="75">
        <v>0</v>
      </c>
    </row>
    <row r="437" spans="1:6">
      <c r="A437" s="105" t="s">
        <v>526</v>
      </c>
      <c r="B437" s="80"/>
      <c r="C437" s="75">
        <v>548</v>
      </c>
      <c r="D437" s="86"/>
      <c r="E437" s="86">
        <f t="shared" si="42"/>
        <v>1.1183673469387756</v>
      </c>
      <c r="F437" s="75">
        <v>490</v>
      </c>
    </row>
    <row r="438" spans="1:6">
      <c r="A438" s="105" t="s">
        <v>527</v>
      </c>
      <c r="B438" s="80"/>
      <c r="C438" s="75">
        <v>139</v>
      </c>
      <c r="D438" s="86"/>
      <c r="E438" s="86">
        <f t="shared" si="42"/>
        <v>1.2192982456140351</v>
      </c>
      <c r="F438" s="75">
        <v>114</v>
      </c>
    </row>
    <row r="439" spans="1:6">
      <c r="A439" s="105" t="s">
        <v>528</v>
      </c>
      <c r="B439" s="75">
        <v>0</v>
      </c>
      <c r="C439" s="75">
        <v>30</v>
      </c>
      <c r="D439" s="86"/>
      <c r="E439" s="86">
        <f t="shared" si="42"/>
        <v>6.5934065934065936E-2</v>
      </c>
      <c r="F439" s="75">
        <v>455</v>
      </c>
    </row>
    <row r="440" spans="1:6">
      <c r="A440" s="105" t="s">
        <v>529</v>
      </c>
      <c r="B440" s="80"/>
      <c r="C440" s="75">
        <v>30</v>
      </c>
      <c r="D440" s="86"/>
      <c r="E440" s="86">
        <f t="shared" si="42"/>
        <v>7.6923076923076927E-2</v>
      </c>
      <c r="F440" s="75">
        <v>390</v>
      </c>
    </row>
    <row r="441" spans="1:6">
      <c r="A441" s="105" t="s">
        <v>530</v>
      </c>
      <c r="B441" s="80"/>
      <c r="C441" s="75">
        <v>0</v>
      </c>
      <c r="D441" s="86"/>
      <c r="E441" s="86"/>
      <c r="F441" s="75">
        <v>0</v>
      </c>
    </row>
    <row r="442" spans="1:6">
      <c r="A442" s="105" t="s">
        <v>531</v>
      </c>
      <c r="B442" s="80"/>
      <c r="C442" s="75">
        <v>0</v>
      </c>
      <c r="D442" s="86"/>
      <c r="E442" s="86"/>
      <c r="F442" s="75">
        <v>0</v>
      </c>
    </row>
    <row r="443" spans="1:6">
      <c r="A443" s="105" t="s">
        <v>532</v>
      </c>
      <c r="B443" s="80"/>
      <c r="C443" s="75">
        <v>0</v>
      </c>
      <c r="D443" s="86"/>
      <c r="E443" s="86">
        <f t="shared" ref="E443:E446" si="43">C443/F443</f>
        <v>0</v>
      </c>
      <c r="F443" s="75">
        <v>65</v>
      </c>
    </row>
    <row r="444" spans="1:6">
      <c r="A444" s="105" t="s">
        <v>533</v>
      </c>
      <c r="B444" s="75">
        <v>20</v>
      </c>
      <c r="C444" s="75">
        <v>46</v>
      </c>
      <c r="D444" s="86">
        <f>C444/B444</f>
        <v>2.2999999999999998</v>
      </c>
      <c r="E444" s="86">
        <f t="shared" si="43"/>
        <v>1.5333333333333334</v>
      </c>
      <c r="F444" s="75">
        <v>30</v>
      </c>
    </row>
    <row r="445" spans="1:6">
      <c r="A445" s="105" t="s">
        <v>196</v>
      </c>
      <c r="B445" s="80"/>
      <c r="C445" s="75">
        <v>21</v>
      </c>
      <c r="D445" s="86"/>
      <c r="E445" s="86">
        <f t="shared" si="43"/>
        <v>1.2352941176470589</v>
      </c>
      <c r="F445" s="75">
        <v>17</v>
      </c>
    </row>
    <row r="446" spans="1:6">
      <c r="A446" s="105" t="s">
        <v>197</v>
      </c>
      <c r="B446" s="80"/>
      <c r="C446" s="75">
        <v>25</v>
      </c>
      <c r="D446" s="86"/>
      <c r="E446" s="86">
        <f t="shared" si="43"/>
        <v>1.9230769230769231</v>
      </c>
      <c r="F446" s="75">
        <v>13</v>
      </c>
    </row>
    <row r="447" spans="1:6">
      <c r="A447" s="105" t="s">
        <v>198</v>
      </c>
      <c r="B447" s="80"/>
      <c r="C447" s="75">
        <v>0</v>
      </c>
      <c r="D447" s="86"/>
      <c r="E447" s="86"/>
      <c r="F447" s="75">
        <v>0</v>
      </c>
    </row>
    <row r="448" spans="1:6">
      <c r="A448" s="105" t="s">
        <v>534</v>
      </c>
      <c r="B448" s="80"/>
      <c r="C448" s="75">
        <v>0</v>
      </c>
      <c r="D448" s="86"/>
      <c r="E448" s="86"/>
      <c r="F448" s="75">
        <v>0</v>
      </c>
    </row>
    <row r="449" spans="1:6">
      <c r="A449" s="105" t="s">
        <v>535</v>
      </c>
      <c r="B449" s="75">
        <v>8745</v>
      </c>
      <c r="C449" s="75">
        <v>6787</v>
      </c>
      <c r="D449" s="86">
        <f>C449/B449</f>
        <v>0.77610062893081766</v>
      </c>
      <c r="E449" s="86">
        <f t="shared" ref="E449:E457" si="44">C449/F449</f>
        <v>0.86635179984682154</v>
      </c>
      <c r="F449" s="75">
        <v>7834</v>
      </c>
    </row>
    <row r="450" spans="1:6">
      <c r="A450" s="105" t="s">
        <v>536</v>
      </c>
      <c r="B450" s="80"/>
      <c r="C450" s="75">
        <v>4989</v>
      </c>
      <c r="D450" s="86"/>
      <c r="E450" s="86">
        <f t="shared" si="44"/>
        <v>0.89392581974556529</v>
      </c>
      <c r="F450" s="75">
        <v>5581</v>
      </c>
    </row>
    <row r="451" spans="1:6">
      <c r="A451" s="105" t="s">
        <v>537</v>
      </c>
      <c r="B451" s="80"/>
      <c r="C451" s="75">
        <v>1798</v>
      </c>
      <c r="D451" s="86"/>
      <c r="E451" s="86">
        <f t="shared" si="44"/>
        <v>0.7980470483799379</v>
      </c>
      <c r="F451" s="75">
        <v>2253</v>
      </c>
    </row>
    <row r="452" spans="1:6">
      <c r="A452" s="105" t="s">
        <v>538</v>
      </c>
      <c r="B452" s="75">
        <v>162</v>
      </c>
      <c r="C452" s="75">
        <v>317</v>
      </c>
      <c r="D452" s="86">
        <f>C452/B452</f>
        <v>1.9567901234567902</v>
      </c>
      <c r="E452" s="86">
        <f t="shared" si="44"/>
        <v>1.1362007168458781</v>
      </c>
      <c r="F452" s="75">
        <v>279</v>
      </c>
    </row>
    <row r="453" spans="1:6">
      <c r="A453" s="105" t="s">
        <v>539</v>
      </c>
      <c r="B453" s="80"/>
      <c r="C453" s="75">
        <v>162</v>
      </c>
      <c r="D453" s="86"/>
      <c r="E453" s="86">
        <f t="shared" si="44"/>
        <v>1.3278688524590163</v>
      </c>
      <c r="F453" s="75">
        <v>122</v>
      </c>
    </row>
    <row r="454" spans="1:6">
      <c r="A454" s="105" t="s">
        <v>540</v>
      </c>
      <c r="B454" s="80"/>
      <c r="C454" s="75">
        <v>155</v>
      </c>
      <c r="D454" s="86"/>
      <c r="E454" s="86">
        <f t="shared" si="44"/>
        <v>0.98726114649681529</v>
      </c>
      <c r="F454" s="75">
        <v>157</v>
      </c>
    </row>
    <row r="455" spans="1:6">
      <c r="A455" s="105" t="s">
        <v>541</v>
      </c>
      <c r="B455" s="75">
        <v>72</v>
      </c>
      <c r="C455" s="75">
        <v>268</v>
      </c>
      <c r="D455" s="86">
        <f>C455/B455</f>
        <v>3.7222222222222223</v>
      </c>
      <c r="E455" s="86">
        <f t="shared" si="44"/>
        <v>1.089430894308943</v>
      </c>
      <c r="F455" s="75">
        <v>246</v>
      </c>
    </row>
    <row r="456" spans="1:6">
      <c r="A456" s="105" t="s">
        <v>542</v>
      </c>
      <c r="B456" s="80"/>
      <c r="C456" s="75">
        <v>97</v>
      </c>
      <c r="D456" s="86"/>
      <c r="E456" s="86">
        <f t="shared" si="44"/>
        <v>0.8660714285714286</v>
      </c>
      <c r="F456" s="75">
        <v>112</v>
      </c>
    </row>
    <row r="457" spans="1:6">
      <c r="A457" s="105" t="s">
        <v>543</v>
      </c>
      <c r="B457" s="80"/>
      <c r="C457" s="75">
        <v>171</v>
      </c>
      <c r="D457" s="86"/>
      <c r="E457" s="86">
        <f t="shared" si="44"/>
        <v>1.2761194029850746</v>
      </c>
      <c r="F457" s="75">
        <v>134</v>
      </c>
    </row>
    <row r="458" spans="1:6">
      <c r="A458" s="105" t="s">
        <v>544</v>
      </c>
      <c r="B458" s="75">
        <v>0</v>
      </c>
      <c r="C458" s="75">
        <v>0</v>
      </c>
      <c r="D458" s="86"/>
      <c r="E458" s="86"/>
      <c r="F458" s="75">
        <v>0</v>
      </c>
    </row>
    <row r="459" spans="1:6">
      <c r="A459" s="105" t="s">
        <v>545</v>
      </c>
      <c r="B459" s="80"/>
      <c r="C459" s="75">
        <v>0</v>
      </c>
      <c r="D459" s="86"/>
      <c r="E459" s="86"/>
      <c r="F459" s="75">
        <v>0</v>
      </c>
    </row>
    <row r="460" spans="1:6">
      <c r="A460" s="105" t="s">
        <v>546</v>
      </c>
      <c r="B460" s="80"/>
      <c r="C460" s="75">
        <v>0</v>
      </c>
      <c r="D460" s="86"/>
      <c r="E460" s="86"/>
      <c r="F460" s="75">
        <v>0</v>
      </c>
    </row>
    <row r="461" spans="1:6">
      <c r="A461" s="105" t="s">
        <v>547</v>
      </c>
      <c r="B461" s="75">
        <v>56</v>
      </c>
      <c r="C461" s="75">
        <v>54</v>
      </c>
      <c r="D461" s="86">
        <f>C461/B461</f>
        <v>0.9642857142857143</v>
      </c>
      <c r="E461" s="86">
        <f t="shared" ref="E461:E464" si="45">C461/F461</f>
        <v>0.70129870129870131</v>
      </c>
      <c r="F461" s="75">
        <v>77</v>
      </c>
    </row>
    <row r="462" spans="1:6">
      <c r="A462" s="105" t="s">
        <v>548</v>
      </c>
      <c r="B462" s="80"/>
      <c r="C462" s="75">
        <v>0</v>
      </c>
      <c r="D462" s="86"/>
      <c r="E462" s="86">
        <f t="shared" si="45"/>
        <v>0</v>
      </c>
      <c r="F462" s="75">
        <v>18</v>
      </c>
    </row>
    <row r="463" spans="1:6">
      <c r="A463" s="105" t="s">
        <v>549</v>
      </c>
      <c r="B463" s="80"/>
      <c r="C463" s="75">
        <v>54</v>
      </c>
      <c r="D463" s="86"/>
      <c r="E463" s="86">
        <f t="shared" si="45"/>
        <v>0.9152542372881356</v>
      </c>
      <c r="F463" s="75">
        <v>59</v>
      </c>
    </row>
    <row r="464" spans="1:6">
      <c r="A464" s="105" t="s">
        <v>550</v>
      </c>
      <c r="B464" s="75">
        <v>6499</v>
      </c>
      <c r="C464" s="75">
        <v>8256</v>
      </c>
      <c r="D464" s="86">
        <f>C464/B464</f>
        <v>1.2703492845053086</v>
      </c>
      <c r="E464" s="86">
        <f t="shared" si="45"/>
        <v>1.1572750210260723</v>
      </c>
      <c r="F464" s="75">
        <v>7134</v>
      </c>
    </row>
    <row r="465" spans="1:6">
      <c r="A465" s="105" t="s">
        <v>551</v>
      </c>
      <c r="B465" s="80"/>
      <c r="C465" s="75">
        <v>0</v>
      </c>
      <c r="D465" s="86"/>
      <c r="E465" s="86"/>
      <c r="F465" s="75">
        <v>0</v>
      </c>
    </row>
    <row r="466" spans="1:6">
      <c r="A466" s="105" t="s">
        <v>552</v>
      </c>
      <c r="B466" s="80"/>
      <c r="C466" s="75">
        <v>8256</v>
      </c>
      <c r="D466" s="86"/>
      <c r="E466" s="86">
        <f t="shared" ref="E466:E471" si="46">C466/F466</f>
        <v>1.1572750210260723</v>
      </c>
      <c r="F466" s="75">
        <v>7134</v>
      </c>
    </row>
    <row r="467" spans="1:6">
      <c r="A467" s="105" t="s">
        <v>553</v>
      </c>
      <c r="B467" s="80"/>
      <c r="C467" s="75">
        <v>0</v>
      </c>
      <c r="D467" s="86"/>
      <c r="E467" s="86"/>
      <c r="F467" s="75">
        <v>0</v>
      </c>
    </row>
    <row r="468" spans="1:6">
      <c r="A468" s="105" t="s">
        <v>554</v>
      </c>
      <c r="B468" s="75">
        <v>3614</v>
      </c>
      <c r="C468" s="75">
        <v>1936</v>
      </c>
      <c r="D468" s="86">
        <f>C468/B468</f>
        <v>0.53569452130603212</v>
      </c>
      <c r="E468" s="86">
        <f t="shared" si="46"/>
        <v>1.4079999999999999</v>
      </c>
      <c r="F468" s="75">
        <v>1375</v>
      </c>
    </row>
    <row r="469" spans="1:6">
      <c r="A469" s="105" t="s">
        <v>555</v>
      </c>
      <c r="B469" s="80"/>
      <c r="C469" s="75">
        <v>280</v>
      </c>
      <c r="D469" s="86"/>
      <c r="E469" s="86">
        <f t="shared" si="46"/>
        <v>0.77777777777777779</v>
      </c>
      <c r="F469" s="75">
        <v>360</v>
      </c>
    </row>
    <row r="470" spans="1:6">
      <c r="A470" s="105" t="s">
        <v>556</v>
      </c>
      <c r="B470" s="80"/>
      <c r="C470" s="75">
        <v>225</v>
      </c>
      <c r="D470" s="86"/>
      <c r="E470" s="86">
        <f t="shared" si="46"/>
        <v>1.5517241379310345</v>
      </c>
      <c r="F470" s="75">
        <v>145</v>
      </c>
    </row>
    <row r="471" spans="1:6">
      <c r="A471" s="105" t="s">
        <v>557</v>
      </c>
      <c r="B471" s="80"/>
      <c r="C471" s="75">
        <v>1431</v>
      </c>
      <c r="D471" s="86"/>
      <c r="E471" s="86">
        <f t="shared" si="46"/>
        <v>1.6448275862068966</v>
      </c>
      <c r="F471" s="75">
        <v>870</v>
      </c>
    </row>
    <row r="472" spans="1:6">
      <c r="A472" s="105" t="s">
        <v>558</v>
      </c>
      <c r="B472" s="80"/>
      <c r="C472" s="75">
        <v>0</v>
      </c>
      <c r="D472" s="86"/>
      <c r="E472" s="86"/>
      <c r="F472" s="75">
        <v>0</v>
      </c>
    </row>
    <row r="473" spans="1:6">
      <c r="A473" s="105" t="s">
        <v>559</v>
      </c>
      <c r="B473" s="75">
        <v>2201</v>
      </c>
      <c r="C473" s="75">
        <v>2053</v>
      </c>
      <c r="D473" s="86">
        <f t="shared" ref="D473:D476" si="47">C473/B473</f>
        <v>0.93275783734666062</v>
      </c>
      <c r="E473" s="86">
        <f t="shared" ref="E473:E478" si="48">C473/F473</f>
        <v>2.4295857988165679</v>
      </c>
      <c r="F473" s="75">
        <v>845</v>
      </c>
    </row>
    <row r="474" spans="1:6">
      <c r="A474" s="105" t="s">
        <v>560</v>
      </c>
      <c r="B474" s="80"/>
      <c r="C474" s="75">
        <v>2053</v>
      </c>
      <c r="D474" s="86"/>
      <c r="E474" s="86">
        <f t="shared" si="48"/>
        <v>2.4295857988165679</v>
      </c>
      <c r="F474" s="75">
        <v>845</v>
      </c>
    </row>
    <row r="475" spans="1:6">
      <c r="A475" s="105" t="s">
        <v>561</v>
      </c>
      <c r="B475" s="75">
        <v>53759</v>
      </c>
      <c r="C475" s="75">
        <v>52716</v>
      </c>
      <c r="D475" s="86">
        <f t="shared" si="47"/>
        <v>0.9805985974441489</v>
      </c>
      <c r="E475" s="86">
        <f t="shared" si="48"/>
        <v>1.0795822240425967</v>
      </c>
      <c r="F475" s="75">
        <v>48830</v>
      </c>
    </row>
    <row r="476" spans="1:6">
      <c r="A476" s="105" t="s">
        <v>562</v>
      </c>
      <c r="B476" s="75">
        <v>455</v>
      </c>
      <c r="C476" s="75">
        <v>557</v>
      </c>
      <c r="D476" s="86">
        <f t="shared" si="47"/>
        <v>1.2241758241758243</v>
      </c>
      <c r="E476" s="86">
        <f t="shared" si="48"/>
        <v>1.3421686746987951</v>
      </c>
      <c r="F476" s="75">
        <v>415</v>
      </c>
    </row>
    <row r="477" spans="1:6">
      <c r="A477" s="105" t="s">
        <v>196</v>
      </c>
      <c r="B477" s="75"/>
      <c r="C477" s="75">
        <v>556</v>
      </c>
      <c r="D477" s="86"/>
      <c r="E477" s="86">
        <f t="shared" si="48"/>
        <v>1.3429951690821256</v>
      </c>
      <c r="F477" s="75">
        <v>414</v>
      </c>
    </row>
    <row r="478" spans="1:6">
      <c r="A478" s="105" t="s">
        <v>197</v>
      </c>
      <c r="B478" s="75"/>
      <c r="C478" s="75">
        <v>1</v>
      </c>
      <c r="D478" s="86"/>
      <c r="E478" s="86">
        <f t="shared" si="48"/>
        <v>1</v>
      </c>
      <c r="F478" s="75">
        <v>1</v>
      </c>
    </row>
    <row r="479" spans="1:6">
      <c r="A479" s="105" t="s">
        <v>198</v>
      </c>
      <c r="B479" s="75"/>
      <c r="C479" s="75">
        <v>0</v>
      </c>
      <c r="D479" s="86"/>
      <c r="E479" s="86"/>
      <c r="F479" s="75">
        <v>0</v>
      </c>
    </row>
    <row r="480" spans="1:6">
      <c r="A480" s="105" t="s">
        <v>563</v>
      </c>
      <c r="B480" s="75"/>
      <c r="C480" s="75">
        <v>0</v>
      </c>
      <c r="D480" s="86"/>
      <c r="E480" s="86"/>
      <c r="F480" s="75">
        <v>0</v>
      </c>
    </row>
    <row r="481" spans="1:6">
      <c r="A481" s="105" t="s">
        <v>564</v>
      </c>
      <c r="B481" s="75">
        <v>1552</v>
      </c>
      <c r="C481" s="75">
        <v>1522</v>
      </c>
      <c r="D481" s="86">
        <f>C481/B481</f>
        <v>0.98067010309278346</v>
      </c>
      <c r="E481" s="86">
        <f t="shared" ref="E481:E483" si="49">C481/F481</f>
        <v>0.93719211822660098</v>
      </c>
      <c r="F481" s="75">
        <v>1624</v>
      </c>
    </row>
    <row r="482" spans="1:6">
      <c r="A482" s="105" t="s">
        <v>565</v>
      </c>
      <c r="B482" s="75"/>
      <c r="C482" s="75">
        <v>1480</v>
      </c>
      <c r="D482" s="86"/>
      <c r="E482" s="86">
        <f t="shared" si="49"/>
        <v>0.97754293262879788</v>
      </c>
      <c r="F482" s="75">
        <v>1514</v>
      </c>
    </row>
    <row r="483" spans="1:6">
      <c r="A483" s="105" t="s">
        <v>566</v>
      </c>
      <c r="B483" s="75"/>
      <c r="C483" s="75">
        <v>10</v>
      </c>
      <c r="D483" s="86"/>
      <c r="E483" s="86">
        <f t="shared" si="49"/>
        <v>1</v>
      </c>
      <c r="F483" s="75">
        <v>10</v>
      </c>
    </row>
    <row r="484" spans="1:6">
      <c r="A484" s="105" t="s">
        <v>567</v>
      </c>
      <c r="B484" s="75"/>
      <c r="C484" s="75">
        <v>0</v>
      </c>
      <c r="D484" s="86"/>
      <c r="E484" s="86"/>
      <c r="F484" s="75">
        <v>0</v>
      </c>
    </row>
    <row r="485" spans="1:6">
      <c r="A485" s="105" t="s">
        <v>568</v>
      </c>
      <c r="B485" s="75"/>
      <c r="C485" s="75">
        <v>0</v>
      </c>
      <c r="D485" s="86"/>
      <c r="E485" s="86"/>
      <c r="F485" s="75">
        <v>0</v>
      </c>
    </row>
    <row r="486" spans="1:6">
      <c r="A486" s="105" t="s">
        <v>569</v>
      </c>
      <c r="B486" s="75"/>
      <c r="C486" s="75">
        <v>0</v>
      </c>
      <c r="D486" s="86"/>
      <c r="E486" s="86"/>
      <c r="F486" s="75">
        <v>0</v>
      </c>
    </row>
    <row r="487" spans="1:6">
      <c r="A487" s="105" t="s">
        <v>570</v>
      </c>
      <c r="B487" s="75"/>
      <c r="C487" s="75">
        <v>0</v>
      </c>
      <c r="D487" s="86"/>
      <c r="E487" s="86"/>
      <c r="F487" s="75">
        <v>0</v>
      </c>
    </row>
    <row r="488" spans="1:6">
      <c r="A488" s="105" t="s">
        <v>571</v>
      </c>
      <c r="B488" s="80"/>
      <c r="C488" s="75">
        <v>0</v>
      </c>
      <c r="D488" s="86"/>
      <c r="E488" s="86"/>
      <c r="F488" s="75">
        <v>0</v>
      </c>
    </row>
    <row r="489" spans="1:6">
      <c r="A489" s="105" t="s">
        <v>572</v>
      </c>
      <c r="B489" s="80"/>
      <c r="C489" s="75">
        <v>0</v>
      </c>
      <c r="D489" s="86"/>
      <c r="E489" s="86"/>
      <c r="F489" s="75">
        <v>0</v>
      </c>
    </row>
    <row r="490" spans="1:6">
      <c r="A490" s="105" t="s">
        <v>573</v>
      </c>
      <c r="B490" s="80"/>
      <c r="C490" s="75">
        <v>0</v>
      </c>
      <c r="D490" s="86"/>
      <c r="E490" s="86"/>
      <c r="F490" s="75">
        <v>0</v>
      </c>
    </row>
    <row r="491" spans="1:6">
      <c r="A491" s="105" t="s">
        <v>574</v>
      </c>
      <c r="B491" s="80"/>
      <c r="C491" s="75">
        <v>0</v>
      </c>
      <c r="D491" s="86"/>
      <c r="E491" s="86"/>
      <c r="F491" s="75">
        <v>0</v>
      </c>
    </row>
    <row r="492" spans="1:6">
      <c r="A492" s="105" t="s">
        <v>575</v>
      </c>
      <c r="B492" s="80"/>
      <c r="C492" s="75">
        <v>0</v>
      </c>
      <c r="D492" s="86"/>
      <c r="E492" s="86"/>
      <c r="F492" s="75">
        <v>0</v>
      </c>
    </row>
    <row r="493" spans="1:6">
      <c r="A493" s="105" t="s">
        <v>576</v>
      </c>
      <c r="B493" s="80"/>
      <c r="C493" s="75">
        <v>32</v>
      </c>
      <c r="D493" s="86"/>
      <c r="E493" s="86">
        <f t="shared" ref="E493:E501" si="50">C493/F493</f>
        <v>0.32</v>
      </c>
      <c r="F493" s="75">
        <v>100</v>
      </c>
    </row>
    <row r="494" spans="1:6">
      <c r="A494" s="105" t="s">
        <v>577</v>
      </c>
      <c r="B494" s="75">
        <v>3577</v>
      </c>
      <c r="C494" s="75">
        <v>4702</v>
      </c>
      <c r="D494" s="86">
        <f>C494/B494</f>
        <v>1.3145093653899915</v>
      </c>
      <c r="E494" s="86">
        <f t="shared" si="50"/>
        <v>1.1897773279352226</v>
      </c>
      <c r="F494" s="75">
        <v>3952</v>
      </c>
    </row>
    <row r="495" spans="1:6">
      <c r="A495" s="105" t="s">
        <v>578</v>
      </c>
      <c r="B495" s="80"/>
      <c r="C495" s="75">
        <v>2436</v>
      </c>
      <c r="D495" s="86"/>
      <c r="E495" s="86">
        <f t="shared" si="50"/>
        <v>1.1622137404580153</v>
      </c>
      <c r="F495" s="75">
        <v>2096</v>
      </c>
    </row>
    <row r="496" spans="1:6">
      <c r="A496" s="105" t="s">
        <v>579</v>
      </c>
      <c r="B496" s="80"/>
      <c r="C496" s="75">
        <v>1191</v>
      </c>
      <c r="D496" s="86"/>
      <c r="E496" s="86">
        <f t="shared" si="50"/>
        <v>1.1910000000000001</v>
      </c>
      <c r="F496" s="75">
        <v>1000</v>
      </c>
    </row>
    <row r="497" spans="1:6">
      <c r="A497" s="105" t="s">
        <v>580</v>
      </c>
      <c r="B497" s="80"/>
      <c r="C497" s="75">
        <v>1075</v>
      </c>
      <c r="D497" s="86"/>
      <c r="E497" s="86">
        <f t="shared" si="50"/>
        <v>1.2558411214953271</v>
      </c>
      <c r="F497" s="75">
        <v>856</v>
      </c>
    </row>
    <row r="498" spans="1:6">
      <c r="A498" s="105" t="s">
        <v>581</v>
      </c>
      <c r="B498" s="75">
        <v>4873</v>
      </c>
      <c r="C498" s="75">
        <v>5387</v>
      </c>
      <c r="D498" s="86">
        <f>C498/B498</f>
        <v>1.1054791709419249</v>
      </c>
      <c r="E498" s="86">
        <f t="shared" si="50"/>
        <v>0.82762329082808417</v>
      </c>
      <c r="F498" s="75">
        <v>6509</v>
      </c>
    </row>
    <row r="499" spans="1:6">
      <c r="A499" s="105" t="s">
        <v>582</v>
      </c>
      <c r="B499" s="80"/>
      <c r="C499" s="75">
        <v>712</v>
      </c>
      <c r="D499" s="86"/>
      <c r="E499" s="86">
        <f t="shared" si="50"/>
        <v>1.212947189097104</v>
      </c>
      <c r="F499" s="75">
        <v>587</v>
      </c>
    </row>
    <row r="500" spans="1:6">
      <c r="A500" s="105" t="s">
        <v>583</v>
      </c>
      <c r="B500" s="80"/>
      <c r="C500" s="75">
        <v>328</v>
      </c>
      <c r="D500" s="86"/>
      <c r="E500" s="86">
        <f t="shared" si="50"/>
        <v>1.0412698412698413</v>
      </c>
      <c r="F500" s="75">
        <v>315</v>
      </c>
    </row>
    <row r="501" spans="1:6">
      <c r="A501" s="105" t="s">
        <v>584</v>
      </c>
      <c r="B501" s="80"/>
      <c r="C501" s="75">
        <v>565</v>
      </c>
      <c r="D501" s="86"/>
      <c r="E501" s="86">
        <f t="shared" si="50"/>
        <v>0.95278246205733563</v>
      </c>
      <c r="F501" s="75">
        <v>593</v>
      </c>
    </row>
    <row r="502" spans="1:6">
      <c r="A502" s="105" t="s">
        <v>585</v>
      </c>
      <c r="B502" s="80"/>
      <c r="C502" s="75">
        <v>0</v>
      </c>
      <c r="D502" s="86"/>
      <c r="E502" s="86"/>
      <c r="F502" s="75">
        <v>0</v>
      </c>
    </row>
    <row r="503" spans="1:6">
      <c r="A503" s="105" t="s">
        <v>586</v>
      </c>
      <c r="B503" s="80"/>
      <c r="C503" s="75">
        <v>0</v>
      </c>
      <c r="D503" s="86"/>
      <c r="E503" s="86"/>
      <c r="F503" s="75">
        <v>0</v>
      </c>
    </row>
    <row r="504" spans="1:6">
      <c r="A504" s="105" t="s">
        <v>587</v>
      </c>
      <c r="B504" s="80"/>
      <c r="C504" s="75">
        <v>0</v>
      </c>
      <c r="D504" s="86"/>
      <c r="E504" s="86"/>
      <c r="F504" s="75">
        <v>0</v>
      </c>
    </row>
    <row r="505" spans="1:6">
      <c r="A505" s="105" t="s">
        <v>588</v>
      </c>
      <c r="B505" s="80"/>
      <c r="C505" s="75">
        <v>0</v>
      </c>
      <c r="D505" s="86"/>
      <c r="E505" s="86"/>
      <c r="F505" s="75">
        <v>0</v>
      </c>
    </row>
    <row r="506" spans="1:6">
      <c r="A506" s="105" t="s">
        <v>589</v>
      </c>
      <c r="B506" s="80"/>
      <c r="C506" s="75">
        <v>3156</v>
      </c>
      <c r="D506" s="86"/>
      <c r="E506" s="86">
        <f t="shared" ref="E506:E511" si="51">C506/F506</f>
        <v>0.87886382623224724</v>
      </c>
      <c r="F506" s="75">
        <v>3591</v>
      </c>
    </row>
    <row r="507" spans="1:6">
      <c r="A507" s="105" t="s">
        <v>590</v>
      </c>
      <c r="B507" s="80"/>
      <c r="C507" s="75">
        <v>615</v>
      </c>
      <c r="D507" s="86"/>
      <c r="E507" s="86">
        <f t="shared" si="51"/>
        <v>0.65705128205128205</v>
      </c>
      <c r="F507" s="75">
        <v>936</v>
      </c>
    </row>
    <row r="508" spans="1:6">
      <c r="A508" s="105" t="s">
        <v>591</v>
      </c>
      <c r="B508" s="80"/>
      <c r="C508" s="75">
        <v>0</v>
      </c>
      <c r="D508" s="86"/>
      <c r="E508" s="86"/>
      <c r="F508" s="75">
        <v>0</v>
      </c>
    </row>
    <row r="509" spans="1:6">
      <c r="A509" s="105" t="s">
        <v>592</v>
      </c>
      <c r="B509" s="80"/>
      <c r="C509" s="75">
        <v>11</v>
      </c>
      <c r="D509" s="86"/>
      <c r="E509" s="86">
        <f t="shared" si="51"/>
        <v>2.2587268993839837E-2</v>
      </c>
      <c r="F509" s="75">
        <v>487</v>
      </c>
    </row>
    <row r="510" spans="1:6">
      <c r="A510" s="105" t="s">
        <v>593</v>
      </c>
      <c r="B510" s="75">
        <v>90</v>
      </c>
      <c r="C510" s="75">
        <v>90</v>
      </c>
      <c r="D510" s="86">
        <f>C510/B510</f>
        <v>1</v>
      </c>
      <c r="E510" s="86">
        <f t="shared" si="51"/>
        <v>9</v>
      </c>
      <c r="F510" s="75">
        <v>10</v>
      </c>
    </row>
    <row r="511" spans="1:6">
      <c r="A511" s="105" t="s">
        <v>594</v>
      </c>
      <c r="B511" s="80"/>
      <c r="C511" s="75">
        <v>90</v>
      </c>
      <c r="D511" s="86"/>
      <c r="E511" s="86">
        <f t="shared" si="51"/>
        <v>9</v>
      </c>
      <c r="F511" s="75">
        <v>10</v>
      </c>
    </row>
    <row r="512" spans="1:6">
      <c r="A512" s="105" t="s">
        <v>595</v>
      </c>
      <c r="B512" s="80"/>
      <c r="C512" s="75">
        <v>0</v>
      </c>
      <c r="D512" s="86"/>
      <c r="E512" s="86"/>
      <c r="F512" s="75">
        <v>0</v>
      </c>
    </row>
    <row r="513" spans="1:6">
      <c r="A513" s="105" t="s">
        <v>596</v>
      </c>
      <c r="B513" s="75">
        <v>1993</v>
      </c>
      <c r="C513" s="75">
        <v>1761</v>
      </c>
      <c r="D513" s="86">
        <f>C513/B513</f>
        <v>0.88359257400903157</v>
      </c>
      <c r="E513" s="86">
        <f t="shared" ref="E513:E518" si="52">C513/F513</f>
        <v>1.0103270223752152</v>
      </c>
      <c r="F513" s="75">
        <v>1743</v>
      </c>
    </row>
    <row r="514" spans="1:6">
      <c r="A514" s="105" t="s">
        <v>597</v>
      </c>
      <c r="B514" s="80"/>
      <c r="C514" s="75">
        <v>375</v>
      </c>
      <c r="D514" s="86"/>
      <c r="E514" s="86">
        <f t="shared" si="52"/>
        <v>0.63775510204081631</v>
      </c>
      <c r="F514" s="75">
        <v>588</v>
      </c>
    </row>
    <row r="515" spans="1:6">
      <c r="A515" s="105" t="s">
        <v>598</v>
      </c>
      <c r="B515" s="80"/>
      <c r="C515" s="75">
        <v>51</v>
      </c>
      <c r="D515" s="86"/>
      <c r="E515" s="86">
        <f t="shared" si="52"/>
        <v>2.125</v>
      </c>
      <c r="F515" s="75">
        <v>24</v>
      </c>
    </row>
    <row r="516" spans="1:6">
      <c r="A516" s="105" t="s">
        <v>599</v>
      </c>
      <c r="B516" s="80"/>
      <c r="C516" s="75">
        <v>1335</v>
      </c>
      <c r="D516" s="86"/>
      <c r="E516" s="86">
        <f t="shared" si="52"/>
        <v>1.1803713527851458</v>
      </c>
      <c r="F516" s="75">
        <v>1131</v>
      </c>
    </row>
    <row r="517" spans="1:6">
      <c r="A517" s="105" t="s">
        <v>600</v>
      </c>
      <c r="B517" s="75">
        <v>3605</v>
      </c>
      <c r="C517" s="75">
        <v>3614</v>
      </c>
      <c r="D517" s="86">
        <f>C517/B517</f>
        <v>1.0024965325936199</v>
      </c>
      <c r="E517" s="86">
        <f t="shared" si="52"/>
        <v>1.8006975585450922</v>
      </c>
      <c r="F517" s="75">
        <v>2007</v>
      </c>
    </row>
    <row r="518" spans="1:6">
      <c r="A518" s="105" t="s">
        <v>196</v>
      </c>
      <c r="B518" s="80"/>
      <c r="C518" s="75">
        <v>3160</v>
      </c>
      <c r="D518" s="86"/>
      <c r="E518" s="86">
        <f t="shared" si="52"/>
        <v>3.1256181998021759</v>
      </c>
      <c r="F518" s="75">
        <v>1011</v>
      </c>
    </row>
    <row r="519" spans="1:6">
      <c r="A519" s="105" t="s">
        <v>197</v>
      </c>
      <c r="B519" s="80"/>
      <c r="C519" s="75">
        <v>0</v>
      </c>
      <c r="D519" s="86"/>
      <c r="E519" s="86"/>
      <c r="F519" s="75">
        <v>0</v>
      </c>
    </row>
    <row r="520" spans="1:6">
      <c r="A520" s="105" t="s">
        <v>198</v>
      </c>
      <c r="B520" s="80"/>
      <c r="C520" s="75">
        <v>0</v>
      </c>
      <c r="D520" s="86"/>
      <c r="E520" s="86"/>
      <c r="F520" s="75">
        <v>0</v>
      </c>
    </row>
    <row r="521" spans="1:6">
      <c r="A521" s="105" t="s">
        <v>601</v>
      </c>
      <c r="B521" s="80"/>
      <c r="C521" s="75">
        <v>0</v>
      </c>
      <c r="D521" s="86"/>
      <c r="E521" s="86"/>
      <c r="F521" s="75">
        <v>0</v>
      </c>
    </row>
    <row r="522" spans="1:6">
      <c r="A522" s="105" t="s">
        <v>602</v>
      </c>
      <c r="B522" s="80"/>
      <c r="C522" s="75">
        <v>0</v>
      </c>
      <c r="D522" s="86"/>
      <c r="E522" s="86"/>
      <c r="F522" s="75">
        <v>0</v>
      </c>
    </row>
    <row r="523" spans="1:6">
      <c r="A523" s="105" t="s">
        <v>603</v>
      </c>
      <c r="B523" s="80"/>
      <c r="C523" s="75">
        <v>0</v>
      </c>
      <c r="D523" s="86"/>
      <c r="E523" s="86"/>
      <c r="F523" s="75">
        <v>0</v>
      </c>
    </row>
    <row r="524" spans="1:6">
      <c r="A524" s="105" t="s">
        <v>604</v>
      </c>
      <c r="B524" s="80"/>
      <c r="C524" s="75">
        <v>272</v>
      </c>
      <c r="D524" s="86"/>
      <c r="E524" s="86">
        <f t="shared" ref="E524:E532" si="53">C524/F524</f>
        <v>0.53968253968253965</v>
      </c>
      <c r="F524" s="75">
        <v>504</v>
      </c>
    </row>
    <row r="525" spans="1:6">
      <c r="A525" s="105" t="s">
        <v>205</v>
      </c>
      <c r="B525" s="80"/>
      <c r="C525" s="75">
        <v>0</v>
      </c>
      <c r="D525" s="86"/>
      <c r="E525" s="86"/>
      <c r="F525" s="75">
        <v>0</v>
      </c>
    </row>
    <row r="526" spans="1:6">
      <c r="A526" s="105" t="s">
        <v>605</v>
      </c>
      <c r="B526" s="80"/>
      <c r="C526" s="75">
        <v>182</v>
      </c>
      <c r="D526" s="86"/>
      <c r="E526" s="86">
        <f t="shared" si="53"/>
        <v>0.36991869918699188</v>
      </c>
      <c r="F526" s="75">
        <v>492</v>
      </c>
    </row>
    <row r="527" spans="1:6">
      <c r="A527" s="105" t="s">
        <v>606</v>
      </c>
      <c r="B527" s="75">
        <v>10012</v>
      </c>
      <c r="C527" s="75">
        <v>9788</v>
      </c>
      <c r="D527" s="86">
        <f>C527/B527</f>
        <v>0.97762684778266085</v>
      </c>
      <c r="E527" s="86">
        <f t="shared" si="53"/>
        <v>1.0816664824842523</v>
      </c>
      <c r="F527" s="75">
        <v>9049</v>
      </c>
    </row>
    <row r="528" spans="1:6">
      <c r="A528" s="105" t="s">
        <v>607</v>
      </c>
      <c r="B528" s="80"/>
      <c r="C528" s="75">
        <v>1853</v>
      </c>
      <c r="D528" s="86"/>
      <c r="E528" s="86">
        <f t="shared" si="53"/>
        <v>0.8515625</v>
      </c>
      <c r="F528" s="75">
        <v>2176</v>
      </c>
    </row>
    <row r="529" spans="1:6">
      <c r="A529" s="105" t="s">
        <v>608</v>
      </c>
      <c r="B529" s="80"/>
      <c r="C529" s="75">
        <v>6785</v>
      </c>
      <c r="D529" s="86"/>
      <c r="E529" s="86">
        <f t="shared" si="53"/>
        <v>1.0653163761972053</v>
      </c>
      <c r="F529" s="75">
        <v>6369</v>
      </c>
    </row>
    <row r="530" spans="1:6">
      <c r="A530" s="105" t="s">
        <v>609</v>
      </c>
      <c r="B530" s="80"/>
      <c r="C530" s="75">
        <v>1148</v>
      </c>
      <c r="D530" s="86"/>
      <c r="E530" s="86">
        <f t="shared" si="53"/>
        <v>2.9664082687338502</v>
      </c>
      <c r="F530" s="75">
        <v>387</v>
      </c>
    </row>
    <row r="531" spans="1:6">
      <c r="A531" s="105" t="s">
        <v>610</v>
      </c>
      <c r="B531" s="80"/>
      <c r="C531" s="75">
        <v>2</v>
      </c>
      <c r="D531" s="86"/>
      <c r="E531" s="86">
        <f t="shared" si="53"/>
        <v>1.7094017094017096E-2</v>
      </c>
      <c r="F531" s="75">
        <v>117</v>
      </c>
    </row>
    <row r="532" spans="1:6">
      <c r="A532" s="105" t="s">
        <v>611</v>
      </c>
      <c r="B532" s="75">
        <v>26155</v>
      </c>
      <c r="C532" s="75">
        <v>23748</v>
      </c>
      <c r="D532" s="86">
        <f>C532/B532</f>
        <v>0.90797170713056774</v>
      </c>
      <c r="E532" s="86">
        <f t="shared" si="53"/>
        <v>1.0785230936918115</v>
      </c>
      <c r="F532" s="75">
        <v>22019</v>
      </c>
    </row>
    <row r="533" spans="1:6">
      <c r="A533" s="105" t="s">
        <v>612</v>
      </c>
      <c r="B533" s="80"/>
      <c r="C533" s="75">
        <v>5</v>
      </c>
      <c r="D533" s="86"/>
      <c r="E533" s="86"/>
      <c r="F533" s="75">
        <v>0</v>
      </c>
    </row>
    <row r="534" spans="1:6">
      <c r="A534" s="105" t="s">
        <v>613</v>
      </c>
      <c r="B534" s="80"/>
      <c r="C534" s="75">
        <v>23709</v>
      </c>
      <c r="D534" s="86"/>
      <c r="E534" s="86">
        <f t="shared" ref="E534:E539" si="54">C534/F534</f>
        <v>1.0785642798653443</v>
      </c>
      <c r="F534" s="75">
        <v>21982</v>
      </c>
    </row>
    <row r="535" spans="1:6">
      <c r="A535" s="105" t="s">
        <v>614</v>
      </c>
      <c r="B535" s="80"/>
      <c r="C535" s="75">
        <v>0</v>
      </c>
      <c r="D535" s="86"/>
      <c r="E535" s="86"/>
      <c r="F535" s="75">
        <v>0</v>
      </c>
    </row>
    <row r="536" spans="1:6">
      <c r="A536" s="105" t="s">
        <v>615</v>
      </c>
      <c r="B536" s="80"/>
      <c r="C536" s="75">
        <v>0</v>
      </c>
      <c r="D536" s="86"/>
      <c r="E536" s="86"/>
      <c r="F536" s="75">
        <v>0</v>
      </c>
    </row>
    <row r="537" spans="1:6">
      <c r="A537" s="105" t="s">
        <v>616</v>
      </c>
      <c r="B537" s="80"/>
      <c r="C537" s="75">
        <v>34</v>
      </c>
      <c r="D537" s="86"/>
      <c r="E537" s="86">
        <f t="shared" si="54"/>
        <v>0.91891891891891897</v>
      </c>
      <c r="F537" s="75">
        <v>37</v>
      </c>
    </row>
    <row r="538" spans="1:6">
      <c r="A538" s="105" t="s">
        <v>617</v>
      </c>
      <c r="B538" s="75">
        <v>1199</v>
      </c>
      <c r="C538" s="75">
        <v>1272</v>
      </c>
      <c r="D538" s="86">
        <f>C538/B538</f>
        <v>1.0608840700583819</v>
      </c>
      <c r="E538" s="86">
        <f t="shared" si="54"/>
        <v>1.1898971000935454</v>
      </c>
      <c r="F538" s="75">
        <v>1069</v>
      </c>
    </row>
    <row r="539" spans="1:6">
      <c r="A539" s="105" t="s">
        <v>618</v>
      </c>
      <c r="B539" s="80"/>
      <c r="C539" s="75">
        <v>869</v>
      </c>
      <c r="D539" s="86"/>
      <c r="E539" s="86">
        <f t="shared" si="54"/>
        <v>1.1112531969309463</v>
      </c>
      <c r="F539" s="75">
        <v>782</v>
      </c>
    </row>
    <row r="540" spans="1:6">
      <c r="A540" s="105" t="s">
        <v>619</v>
      </c>
      <c r="B540" s="80"/>
      <c r="C540" s="75">
        <v>0</v>
      </c>
      <c r="D540" s="86"/>
      <c r="E540" s="86"/>
      <c r="F540" s="75">
        <v>0</v>
      </c>
    </row>
    <row r="541" spans="1:6">
      <c r="A541" s="105" t="s">
        <v>620</v>
      </c>
      <c r="B541" s="80"/>
      <c r="C541" s="75">
        <v>403</v>
      </c>
      <c r="D541" s="86"/>
      <c r="E541" s="86">
        <f t="shared" ref="E541:E543" si="55">C541/F541</f>
        <v>1.4041811846689896</v>
      </c>
      <c r="F541" s="75">
        <v>287</v>
      </c>
    </row>
    <row r="542" spans="1:6">
      <c r="A542" s="105" t="s">
        <v>621</v>
      </c>
      <c r="B542" s="75">
        <v>124</v>
      </c>
      <c r="C542" s="75">
        <v>99</v>
      </c>
      <c r="D542" s="86">
        <f t="shared" ref="D542:D548" si="56">C542/B542</f>
        <v>0.79838709677419351</v>
      </c>
      <c r="E542" s="86">
        <f t="shared" si="55"/>
        <v>0.86086956521739133</v>
      </c>
      <c r="F542" s="75">
        <v>115</v>
      </c>
    </row>
    <row r="543" spans="1:6">
      <c r="A543" s="105" t="s">
        <v>622</v>
      </c>
      <c r="B543" s="80"/>
      <c r="C543" s="75">
        <v>99</v>
      </c>
      <c r="D543" s="86"/>
      <c r="E543" s="86">
        <f t="shared" si="55"/>
        <v>0.86086956521739133</v>
      </c>
      <c r="F543" s="75">
        <v>115</v>
      </c>
    </row>
    <row r="544" spans="1:6">
      <c r="A544" s="105" t="s">
        <v>623</v>
      </c>
      <c r="B544" s="80"/>
      <c r="C544" s="75">
        <v>0</v>
      </c>
      <c r="D544" s="86"/>
      <c r="E544" s="86"/>
      <c r="F544" s="75">
        <v>0</v>
      </c>
    </row>
    <row r="545" spans="1:6">
      <c r="A545" s="105" t="s">
        <v>624</v>
      </c>
      <c r="B545" s="75">
        <v>124</v>
      </c>
      <c r="C545" s="75">
        <v>176</v>
      </c>
      <c r="D545" s="86">
        <f t="shared" si="56"/>
        <v>1.4193548387096775</v>
      </c>
      <c r="E545" s="86">
        <f t="shared" ref="E545:E549" si="57">C545/F545</f>
        <v>0.55345911949685533</v>
      </c>
      <c r="F545" s="75">
        <v>318</v>
      </c>
    </row>
    <row r="546" spans="1:6">
      <c r="A546" s="105" t="s">
        <v>625</v>
      </c>
      <c r="B546" s="80"/>
      <c r="C546" s="75">
        <v>176</v>
      </c>
      <c r="D546" s="86"/>
      <c r="E546" s="86">
        <f t="shared" si="57"/>
        <v>0.55345911949685533</v>
      </c>
      <c r="F546" s="75">
        <v>318</v>
      </c>
    </row>
    <row r="547" spans="1:6">
      <c r="A547" s="105" t="s">
        <v>626</v>
      </c>
      <c r="B547" s="75">
        <v>12400</v>
      </c>
      <c r="C547" s="75">
        <v>16052</v>
      </c>
      <c r="D547" s="86">
        <f t="shared" si="56"/>
        <v>1.294516129032258</v>
      </c>
      <c r="E547" s="86">
        <f t="shared" si="57"/>
        <v>1.1603296226687871</v>
      </c>
      <c r="F547" s="75">
        <v>13834</v>
      </c>
    </row>
    <row r="548" spans="1:6">
      <c r="A548" s="105" t="s">
        <v>627</v>
      </c>
      <c r="B548" s="75">
        <v>487</v>
      </c>
      <c r="C548" s="75">
        <v>504</v>
      </c>
      <c r="D548" s="86">
        <f t="shared" si="56"/>
        <v>1.0349075975359343</v>
      </c>
      <c r="E548" s="86">
        <f t="shared" si="57"/>
        <v>0.97297297297297303</v>
      </c>
      <c r="F548" s="75">
        <v>518</v>
      </c>
    </row>
    <row r="549" spans="1:6">
      <c r="A549" s="105" t="s">
        <v>196</v>
      </c>
      <c r="B549" s="80"/>
      <c r="C549" s="75">
        <v>489</v>
      </c>
      <c r="D549" s="86"/>
      <c r="E549" s="86">
        <f t="shared" si="57"/>
        <v>1.121559633027523</v>
      </c>
      <c r="F549" s="75">
        <v>436</v>
      </c>
    </row>
    <row r="550" spans="1:6">
      <c r="A550" s="105" t="s">
        <v>197</v>
      </c>
      <c r="B550" s="80"/>
      <c r="C550" s="75">
        <v>0</v>
      </c>
      <c r="D550" s="86"/>
      <c r="E550" s="86"/>
      <c r="F550" s="75">
        <v>0</v>
      </c>
    </row>
    <row r="551" spans="1:6">
      <c r="A551" s="105" t="s">
        <v>198</v>
      </c>
      <c r="B551" s="80"/>
      <c r="C551" s="75">
        <v>0</v>
      </c>
      <c r="D551" s="86"/>
      <c r="E551" s="86"/>
      <c r="F551" s="75">
        <v>0</v>
      </c>
    </row>
    <row r="552" spans="1:6">
      <c r="A552" s="105" t="s">
        <v>628</v>
      </c>
      <c r="B552" s="80"/>
      <c r="C552" s="75">
        <v>0</v>
      </c>
      <c r="D552" s="86"/>
      <c r="E552" s="86"/>
      <c r="F552" s="75">
        <v>0</v>
      </c>
    </row>
    <row r="553" spans="1:6">
      <c r="A553" s="105" t="s">
        <v>629</v>
      </c>
      <c r="B553" s="80"/>
      <c r="C553" s="75">
        <v>0</v>
      </c>
      <c r="D553" s="86"/>
      <c r="E553" s="86"/>
      <c r="F553" s="75">
        <v>0</v>
      </c>
    </row>
    <row r="554" spans="1:6">
      <c r="A554" s="105" t="s">
        <v>630</v>
      </c>
      <c r="B554" s="80"/>
      <c r="C554" s="75">
        <v>0</v>
      </c>
      <c r="D554" s="86"/>
      <c r="E554" s="86"/>
      <c r="F554" s="75">
        <v>0</v>
      </c>
    </row>
    <row r="555" spans="1:6">
      <c r="A555" s="105" t="s">
        <v>631</v>
      </c>
      <c r="B555" s="80"/>
      <c r="C555" s="75">
        <v>0</v>
      </c>
      <c r="D555" s="86"/>
      <c r="E555" s="86"/>
      <c r="F555" s="75">
        <v>0</v>
      </c>
    </row>
    <row r="556" spans="1:6">
      <c r="A556" s="105" t="s">
        <v>632</v>
      </c>
      <c r="B556" s="80"/>
      <c r="C556" s="75">
        <v>15</v>
      </c>
      <c r="D556" s="86"/>
      <c r="E556" s="86">
        <f t="shared" ref="E556:E561" si="58">C556/F556</f>
        <v>0.18292682926829268</v>
      </c>
      <c r="F556" s="75">
        <v>82</v>
      </c>
    </row>
    <row r="557" spans="1:6">
      <c r="A557" s="105" t="s">
        <v>633</v>
      </c>
      <c r="B557" s="75">
        <v>0</v>
      </c>
      <c r="C557" s="75">
        <v>40</v>
      </c>
      <c r="D557" s="86"/>
      <c r="E557" s="86">
        <f t="shared" si="58"/>
        <v>0.33333333333333331</v>
      </c>
      <c r="F557" s="75">
        <v>120</v>
      </c>
    </row>
    <row r="558" spans="1:6">
      <c r="A558" s="105" t="s">
        <v>634</v>
      </c>
      <c r="B558" s="80"/>
      <c r="C558" s="75">
        <v>0</v>
      </c>
      <c r="D558" s="86"/>
      <c r="E558" s="86"/>
      <c r="F558" s="75">
        <v>0</v>
      </c>
    </row>
    <row r="559" spans="1:6">
      <c r="A559" s="105" t="s">
        <v>635</v>
      </c>
      <c r="B559" s="80"/>
      <c r="C559" s="75">
        <v>0</v>
      </c>
      <c r="D559" s="86"/>
      <c r="E559" s="86"/>
      <c r="F559" s="75">
        <v>0</v>
      </c>
    </row>
    <row r="560" spans="1:6">
      <c r="A560" s="105" t="s">
        <v>636</v>
      </c>
      <c r="B560" s="80"/>
      <c r="C560" s="75">
        <v>40</v>
      </c>
      <c r="D560" s="86"/>
      <c r="E560" s="86">
        <f t="shared" si="58"/>
        <v>0.33333333333333331</v>
      </c>
      <c r="F560" s="75">
        <v>120</v>
      </c>
    </row>
    <row r="561" spans="1:6">
      <c r="A561" s="105" t="s">
        <v>637</v>
      </c>
      <c r="B561" s="75">
        <v>6042</v>
      </c>
      <c r="C561" s="75">
        <v>7167</v>
      </c>
      <c r="D561" s="86">
        <f>C561/B561</f>
        <v>1.186196623634558</v>
      </c>
      <c r="E561" s="86">
        <f t="shared" si="58"/>
        <v>2.1698455949137148</v>
      </c>
      <c r="F561" s="75">
        <v>3303</v>
      </c>
    </row>
    <row r="562" spans="1:6">
      <c r="A562" s="105" t="s">
        <v>638</v>
      </c>
      <c r="B562" s="80"/>
      <c r="C562" s="75">
        <v>2709</v>
      </c>
      <c r="D562" s="86"/>
      <c r="E562" s="86"/>
      <c r="F562" s="75">
        <v>0</v>
      </c>
    </row>
    <row r="563" spans="1:6">
      <c r="A563" s="105" t="s">
        <v>639</v>
      </c>
      <c r="B563" s="80"/>
      <c r="C563" s="75">
        <v>4000</v>
      </c>
      <c r="D563" s="86"/>
      <c r="E563" s="86">
        <f>C563/F563</f>
        <v>1.5163002274450341</v>
      </c>
      <c r="F563" s="75">
        <v>2638</v>
      </c>
    </row>
    <row r="564" spans="1:6">
      <c r="A564" s="105" t="s">
        <v>640</v>
      </c>
      <c r="B564" s="80"/>
      <c r="C564" s="75">
        <v>0</v>
      </c>
      <c r="D564" s="86"/>
      <c r="E564" s="86"/>
      <c r="F564" s="75">
        <v>0</v>
      </c>
    </row>
    <row r="565" spans="1:6">
      <c r="A565" s="105" t="s">
        <v>641</v>
      </c>
      <c r="B565" s="80"/>
      <c r="C565" s="75">
        <v>0</v>
      </c>
      <c r="D565" s="86"/>
      <c r="E565" s="86"/>
      <c r="F565" s="75">
        <v>0</v>
      </c>
    </row>
    <row r="566" spans="1:6">
      <c r="A566" s="105" t="s">
        <v>642</v>
      </c>
      <c r="B566" s="80"/>
      <c r="C566" s="75">
        <v>0</v>
      </c>
      <c r="D566" s="86"/>
      <c r="E566" s="86"/>
      <c r="F566" s="75">
        <v>0</v>
      </c>
    </row>
    <row r="567" spans="1:6">
      <c r="A567" s="105" t="s">
        <v>643</v>
      </c>
      <c r="B567" s="80"/>
      <c r="C567" s="75">
        <v>0</v>
      </c>
      <c r="D567" s="86"/>
      <c r="E567" s="86"/>
      <c r="F567" s="75">
        <v>0</v>
      </c>
    </row>
    <row r="568" spans="1:6">
      <c r="A568" s="105" t="s">
        <v>644</v>
      </c>
      <c r="B568" s="80"/>
      <c r="C568" s="75">
        <v>458</v>
      </c>
      <c r="D568" s="86"/>
      <c r="E568" s="86">
        <f t="shared" ref="E568:E571" si="59">C568/F568</f>
        <v>0.68872180451127818</v>
      </c>
      <c r="F568" s="75">
        <v>665</v>
      </c>
    </row>
    <row r="569" spans="1:6">
      <c r="A569" s="105" t="s">
        <v>645</v>
      </c>
      <c r="B569" s="75">
        <v>800</v>
      </c>
      <c r="C569" s="75">
        <v>600</v>
      </c>
      <c r="D569" s="86">
        <f>C569/B569</f>
        <v>0.75</v>
      </c>
      <c r="E569" s="86">
        <f t="shared" si="59"/>
        <v>0.80862533692722371</v>
      </c>
      <c r="F569" s="75">
        <v>742</v>
      </c>
    </row>
    <row r="570" spans="1:6">
      <c r="A570" s="105" t="s">
        <v>646</v>
      </c>
      <c r="B570" s="80"/>
      <c r="C570" s="75">
        <v>200</v>
      </c>
      <c r="D570" s="86"/>
      <c r="E570" s="86">
        <f t="shared" si="59"/>
        <v>3.3333333333333335</v>
      </c>
      <c r="F570" s="75">
        <v>60</v>
      </c>
    </row>
    <row r="571" spans="1:6">
      <c r="A571" s="105" t="s">
        <v>647</v>
      </c>
      <c r="B571" s="80"/>
      <c r="C571" s="75">
        <v>400</v>
      </c>
      <c r="D571" s="86"/>
      <c r="E571" s="86">
        <f t="shared" si="59"/>
        <v>0.7142857142857143</v>
      </c>
      <c r="F571" s="75">
        <v>560</v>
      </c>
    </row>
    <row r="572" spans="1:6">
      <c r="A572" s="105" t="s">
        <v>648</v>
      </c>
      <c r="B572" s="80"/>
      <c r="C572" s="75">
        <v>0</v>
      </c>
      <c r="D572" s="86"/>
      <c r="E572" s="86"/>
      <c r="F572" s="75">
        <v>0</v>
      </c>
    </row>
    <row r="573" spans="1:6">
      <c r="A573" s="105" t="s">
        <v>649</v>
      </c>
      <c r="B573" s="80"/>
      <c r="C573" s="75">
        <v>0</v>
      </c>
      <c r="D573" s="86"/>
      <c r="E573" s="86"/>
      <c r="F573" s="75">
        <v>0</v>
      </c>
    </row>
    <row r="574" spans="1:6">
      <c r="A574" s="105" t="s">
        <v>650</v>
      </c>
      <c r="B574" s="80"/>
      <c r="C574" s="75">
        <v>0</v>
      </c>
      <c r="D574" s="86"/>
      <c r="E574" s="86">
        <f t="shared" ref="E574:E578" si="60">C574/F574</f>
        <v>0</v>
      </c>
      <c r="F574" s="75">
        <v>122</v>
      </c>
    </row>
    <row r="575" spans="1:6">
      <c r="A575" s="105" t="s">
        <v>651</v>
      </c>
      <c r="B575" s="75">
        <v>73</v>
      </c>
      <c r="C575" s="75">
        <v>70</v>
      </c>
      <c r="D575" s="86">
        <f>C575/B575</f>
        <v>0.95890410958904104</v>
      </c>
      <c r="E575" s="86">
        <f t="shared" si="60"/>
        <v>0.17948717948717949</v>
      </c>
      <c r="F575" s="75">
        <v>390</v>
      </c>
    </row>
    <row r="576" spans="1:6">
      <c r="A576" s="105" t="s">
        <v>652</v>
      </c>
      <c r="B576" s="80"/>
      <c r="C576" s="75">
        <v>0</v>
      </c>
      <c r="D576" s="86"/>
      <c r="E576" s="86">
        <f t="shared" si="60"/>
        <v>0</v>
      </c>
      <c r="F576" s="75">
        <v>312</v>
      </c>
    </row>
    <row r="577" spans="1:6">
      <c r="A577" s="105" t="s">
        <v>653</v>
      </c>
      <c r="B577" s="80"/>
      <c r="C577" s="75">
        <v>65</v>
      </c>
      <c r="D577" s="86"/>
      <c r="E577" s="86">
        <f t="shared" si="60"/>
        <v>0.8904109589041096</v>
      </c>
      <c r="F577" s="75">
        <v>73</v>
      </c>
    </row>
    <row r="578" spans="1:6">
      <c r="A578" s="105" t="s">
        <v>654</v>
      </c>
      <c r="B578" s="80"/>
      <c r="C578" s="75">
        <v>5</v>
      </c>
      <c r="D578" s="86"/>
      <c r="E578" s="86">
        <f t="shared" si="60"/>
        <v>1</v>
      </c>
      <c r="F578" s="75">
        <v>5</v>
      </c>
    </row>
    <row r="579" spans="1:6">
      <c r="A579" s="105" t="s">
        <v>655</v>
      </c>
      <c r="B579" s="80"/>
      <c r="C579" s="75">
        <v>0</v>
      </c>
      <c r="D579" s="86"/>
      <c r="E579" s="86"/>
      <c r="F579" s="75">
        <v>0</v>
      </c>
    </row>
    <row r="580" spans="1:6">
      <c r="A580" s="105" t="s">
        <v>656</v>
      </c>
      <c r="B580" s="80"/>
      <c r="C580" s="75">
        <v>0</v>
      </c>
      <c r="D580" s="86"/>
      <c r="E580" s="86"/>
      <c r="F580" s="75">
        <v>0</v>
      </c>
    </row>
    <row r="581" spans="1:6">
      <c r="A581" s="105" t="s">
        <v>657</v>
      </c>
      <c r="B581" s="80"/>
      <c r="C581" s="75">
        <v>0</v>
      </c>
      <c r="D581" s="86"/>
      <c r="E581" s="86"/>
      <c r="F581" s="75">
        <v>0</v>
      </c>
    </row>
    <row r="582" spans="1:6">
      <c r="A582" s="105" t="s">
        <v>658</v>
      </c>
      <c r="B582" s="75">
        <v>1518</v>
      </c>
      <c r="C582" s="75">
        <v>1057</v>
      </c>
      <c r="D582" s="86">
        <f>C582/B582</f>
        <v>0.69631093544137024</v>
      </c>
      <c r="E582" s="86">
        <f t="shared" ref="E582:E584" si="61">C582/F582</f>
        <v>0.88823529411764701</v>
      </c>
      <c r="F582" s="75">
        <v>1190</v>
      </c>
    </row>
    <row r="583" spans="1:6">
      <c r="A583" s="105" t="s">
        <v>659</v>
      </c>
      <c r="B583" s="80"/>
      <c r="C583" s="75">
        <v>686</v>
      </c>
      <c r="D583" s="86"/>
      <c r="E583" s="86">
        <f t="shared" si="61"/>
        <v>1.9941860465116279</v>
      </c>
      <c r="F583" s="75">
        <v>344</v>
      </c>
    </row>
    <row r="584" spans="1:6">
      <c r="A584" s="105" t="s">
        <v>660</v>
      </c>
      <c r="B584" s="80"/>
      <c r="C584" s="75">
        <v>0</v>
      </c>
      <c r="D584" s="86"/>
      <c r="E584" s="86">
        <f t="shared" si="61"/>
        <v>0</v>
      </c>
      <c r="F584" s="75">
        <v>451</v>
      </c>
    </row>
    <row r="585" spans="1:6">
      <c r="A585" s="105" t="s">
        <v>661</v>
      </c>
      <c r="B585" s="80"/>
      <c r="C585" s="75">
        <v>0</v>
      </c>
      <c r="D585" s="86"/>
      <c r="E585" s="86"/>
      <c r="F585" s="75">
        <v>0</v>
      </c>
    </row>
    <row r="586" spans="1:6">
      <c r="A586" s="105" t="s">
        <v>662</v>
      </c>
      <c r="B586" s="80"/>
      <c r="C586" s="75">
        <v>48</v>
      </c>
      <c r="D586" s="86"/>
      <c r="E586" s="86">
        <f>C586/F586</f>
        <v>0.12151898734177215</v>
      </c>
      <c r="F586" s="75">
        <v>395</v>
      </c>
    </row>
    <row r="587" spans="1:6">
      <c r="A587" s="105" t="s">
        <v>663</v>
      </c>
      <c r="B587" s="80"/>
      <c r="C587" s="75">
        <v>323</v>
      </c>
      <c r="D587" s="86"/>
      <c r="E587" s="86"/>
      <c r="F587" s="75">
        <v>0</v>
      </c>
    </row>
    <row r="588" spans="1:6">
      <c r="A588" s="105" t="s">
        <v>664</v>
      </c>
      <c r="B588" s="75">
        <v>0</v>
      </c>
      <c r="C588" s="75">
        <v>0</v>
      </c>
      <c r="D588" s="86"/>
      <c r="E588" s="86"/>
      <c r="F588" s="75">
        <v>0</v>
      </c>
    </row>
    <row r="589" spans="1:6">
      <c r="A589" s="105" t="s">
        <v>665</v>
      </c>
      <c r="B589" s="80"/>
      <c r="C589" s="75">
        <v>0</v>
      </c>
      <c r="D589" s="86"/>
      <c r="E589" s="86"/>
      <c r="F589" s="75">
        <v>0</v>
      </c>
    </row>
    <row r="590" spans="1:6">
      <c r="A590" s="105" t="s">
        <v>666</v>
      </c>
      <c r="B590" s="80"/>
      <c r="C590" s="75">
        <v>0</v>
      </c>
      <c r="D590" s="86"/>
      <c r="E590" s="86"/>
      <c r="F590" s="75">
        <v>0</v>
      </c>
    </row>
    <row r="591" spans="1:6">
      <c r="A591" s="105" t="s">
        <v>667</v>
      </c>
      <c r="B591" s="75">
        <v>0</v>
      </c>
      <c r="C591" s="75">
        <v>0</v>
      </c>
      <c r="D591" s="86"/>
      <c r="E591" s="86"/>
      <c r="F591" s="75">
        <v>0</v>
      </c>
    </row>
    <row r="592" spans="1:6">
      <c r="A592" s="105" t="s">
        <v>668</v>
      </c>
      <c r="B592" s="80"/>
      <c r="C592" s="75">
        <v>0</v>
      </c>
      <c r="D592" s="86"/>
      <c r="E592" s="86"/>
      <c r="F592" s="75">
        <v>0</v>
      </c>
    </row>
    <row r="593" spans="1:6">
      <c r="A593" s="105" t="s">
        <v>669</v>
      </c>
      <c r="B593" s="80"/>
      <c r="C593" s="75">
        <v>0</v>
      </c>
      <c r="D593" s="86"/>
      <c r="E593" s="86"/>
      <c r="F593" s="75">
        <v>0</v>
      </c>
    </row>
    <row r="594" spans="1:6">
      <c r="A594" s="105" t="s">
        <v>670</v>
      </c>
      <c r="B594" s="75">
        <v>0</v>
      </c>
      <c r="C594" s="75">
        <v>0</v>
      </c>
      <c r="D594" s="86"/>
      <c r="E594" s="86"/>
      <c r="F594" s="75">
        <v>0</v>
      </c>
    </row>
    <row r="595" spans="1:6">
      <c r="A595" s="105" t="s">
        <v>671</v>
      </c>
      <c r="B595" s="80"/>
      <c r="C595" s="75">
        <v>0</v>
      </c>
      <c r="D595" s="86"/>
      <c r="E595" s="86"/>
      <c r="F595" s="75">
        <v>0</v>
      </c>
    </row>
    <row r="596" spans="1:6">
      <c r="A596" s="105" t="s">
        <v>672</v>
      </c>
      <c r="B596" s="75">
        <v>480</v>
      </c>
      <c r="C596" s="75">
        <v>501</v>
      </c>
      <c r="D596" s="86">
        <f>C596/B596</f>
        <v>1.04375</v>
      </c>
      <c r="E596" s="86">
        <f t="shared" ref="E596:E599" si="62">C596/F596</f>
        <v>0.20185334407735697</v>
      </c>
      <c r="F596" s="75">
        <v>2482</v>
      </c>
    </row>
    <row r="597" spans="1:6">
      <c r="A597" s="105" t="s">
        <v>673</v>
      </c>
      <c r="B597" s="80"/>
      <c r="C597" s="75">
        <v>501</v>
      </c>
      <c r="D597" s="86"/>
      <c r="E597" s="86">
        <f t="shared" si="62"/>
        <v>0.20185334407735697</v>
      </c>
      <c r="F597" s="75">
        <v>2482</v>
      </c>
    </row>
    <row r="598" spans="1:6">
      <c r="A598" s="105" t="s">
        <v>674</v>
      </c>
      <c r="B598" s="75">
        <v>0</v>
      </c>
      <c r="C598" s="75">
        <v>50</v>
      </c>
      <c r="D598" s="86"/>
      <c r="E598" s="86">
        <f t="shared" si="62"/>
        <v>0.45454545454545453</v>
      </c>
      <c r="F598" s="75">
        <v>110</v>
      </c>
    </row>
    <row r="599" spans="1:6">
      <c r="A599" s="105" t="s">
        <v>675</v>
      </c>
      <c r="B599" s="80"/>
      <c r="C599" s="75">
        <v>50</v>
      </c>
      <c r="D599" s="86"/>
      <c r="E599" s="86">
        <f t="shared" si="62"/>
        <v>5</v>
      </c>
      <c r="F599" s="75">
        <v>10</v>
      </c>
    </row>
    <row r="600" spans="1:6">
      <c r="A600" s="105" t="s">
        <v>676</v>
      </c>
      <c r="B600" s="80"/>
      <c r="C600" s="75">
        <v>0</v>
      </c>
      <c r="D600" s="86"/>
      <c r="E600" s="86"/>
      <c r="F600" s="75">
        <v>0</v>
      </c>
    </row>
    <row r="601" spans="1:6">
      <c r="A601" s="105" t="s">
        <v>677</v>
      </c>
      <c r="B601" s="80"/>
      <c r="C601" s="75">
        <v>0</v>
      </c>
      <c r="D601" s="86"/>
      <c r="E601" s="86">
        <f>C601/F601</f>
        <v>0</v>
      </c>
      <c r="F601" s="75">
        <v>100</v>
      </c>
    </row>
    <row r="602" spans="1:6">
      <c r="A602" s="105" t="s">
        <v>678</v>
      </c>
      <c r="B602" s="80"/>
      <c r="C602" s="75">
        <v>0</v>
      </c>
      <c r="D602" s="86"/>
      <c r="E602" s="86"/>
      <c r="F602" s="75">
        <v>0</v>
      </c>
    </row>
    <row r="603" spans="1:6">
      <c r="A603" s="105" t="s">
        <v>679</v>
      </c>
      <c r="B603" s="80"/>
      <c r="C603" s="75">
        <v>0</v>
      </c>
      <c r="D603" s="86"/>
      <c r="E603" s="86"/>
      <c r="F603" s="75">
        <v>0</v>
      </c>
    </row>
    <row r="604" spans="1:6">
      <c r="A604" s="105" t="s">
        <v>680</v>
      </c>
      <c r="B604" s="75">
        <v>0</v>
      </c>
      <c r="C604" s="75">
        <v>0</v>
      </c>
      <c r="D604" s="86"/>
      <c r="E604" s="86"/>
      <c r="F604" s="75">
        <v>0</v>
      </c>
    </row>
    <row r="605" spans="1:6">
      <c r="A605" s="105" t="s">
        <v>681</v>
      </c>
      <c r="B605" s="80"/>
      <c r="C605" s="75">
        <v>0</v>
      </c>
      <c r="D605" s="86"/>
      <c r="E605" s="86"/>
      <c r="F605" s="75">
        <v>0</v>
      </c>
    </row>
    <row r="606" spans="1:6">
      <c r="A606" s="105" t="s">
        <v>682</v>
      </c>
      <c r="B606" s="75">
        <v>0</v>
      </c>
      <c r="C606" s="75">
        <v>0</v>
      </c>
      <c r="D606" s="86"/>
      <c r="E606" s="86"/>
      <c r="F606" s="75">
        <v>0</v>
      </c>
    </row>
    <row r="607" spans="1:6">
      <c r="A607" s="105" t="s">
        <v>683</v>
      </c>
      <c r="B607" s="80"/>
      <c r="C607" s="75">
        <v>0</v>
      </c>
      <c r="D607" s="86"/>
      <c r="E607" s="86"/>
      <c r="F607" s="75">
        <v>0</v>
      </c>
    </row>
    <row r="608" spans="1:6">
      <c r="A608" s="105" t="s">
        <v>684</v>
      </c>
      <c r="B608" s="75">
        <v>0</v>
      </c>
      <c r="C608" s="75">
        <v>0</v>
      </c>
      <c r="D608" s="86"/>
      <c r="E608" s="86"/>
      <c r="F608" s="75">
        <v>0</v>
      </c>
    </row>
    <row r="609" spans="1:6">
      <c r="A609" s="105" t="s">
        <v>196</v>
      </c>
      <c r="B609" s="80"/>
      <c r="C609" s="75">
        <v>0</v>
      </c>
      <c r="D609" s="86"/>
      <c r="E609" s="86"/>
      <c r="F609" s="75">
        <v>0</v>
      </c>
    </row>
    <row r="610" spans="1:6">
      <c r="A610" s="105" t="s">
        <v>197</v>
      </c>
      <c r="B610" s="80"/>
      <c r="C610" s="75">
        <v>0</v>
      </c>
      <c r="D610" s="86"/>
      <c r="E610" s="86"/>
      <c r="F610" s="75">
        <v>0</v>
      </c>
    </row>
    <row r="611" spans="1:6">
      <c r="A611" s="105" t="s">
        <v>198</v>
      </c>
      <c r="B611" s="80"/>
      <c r="C611" s="75">
        <v>0</v>
      </c>
      <c r="D611" s="86"/>
      <c r="E611" s="86"/>
      <c r="F611" s="75">
        <v>0</v>
      </c>
    </row>
    <row r="612" spans="1:6">
      <c r="A612" s="105" t="s">
        <v>685</v>
      </c>
      <c r="B612" s="80"/>
      <c r="C612" s="75">
        <v>0</v>
      </c>
      <c r="D612" s="86"/>
      <c r="E612" s="86"/>
      <c r="F612" s="75">
        <v>0</v>
      </c>
    </row>
    <row r="613" spans="1:6">
      <c r="A613" s="105" t="s">
        <v>686</v>
      </c>
      <c r="B613" s="80"/>
      <c r="C613" s="75">
        <v>0</v>
      </c>
      <c r="D613" s="86"/>
      <c r="E613" s="86"/>
      <c r="F613" s="75">
        <v>0</v>
      </c>
    </row>
    <row r="614" spans="1:6">
      <c r="A614" s="105" t="s">
        <v>687</v>
      </c>
      <c r="B614" s="80"/>
      <c r="C614" s="75">
        <v>0</v>
      </c>
      <c r="D614" s="86"/>
      <c r="E614" s="86"/>
      <c r="F614" s="75">
        <v>0</v>
      </c>
    </row>
    <row r="615" spans="1:6">
      <c r="A615" s="105" t="s">
        <v>688</v>
      </c>
      <c r="B615" s="80"/>
      <c r="C615" s="75">
        <v>0</v>
      </c>
      <c r="D615" s="86"/>
      <c r="E615" s="86"/>
      <c r="F615" s="75">
        <v>0</v>
      </c>
    </row>
    <row r="616" spans="1:6">
      <c r="A616" s="105" t="s">
        <v>689</v>
      </c>
      <c r="B616" s="80"/>
      <c r="C616" s="75">
        <v>0</v>
      </c>
      <c r="D616" s="86"/>
      <c r="E616" s="86"/>
      <c r="F616" s="75">
        <v>0</v>
      </c>
    </row>
    <row r="617" spans="1:6">
      <c r="A617" s="105" t="s">
        <v>690</v>
      </c>
      <c r="B617" s="80"/>
      <c r="C617" s="75">
        <v>0</v>
      </c>
      <c r="D617" s="86"/>
      <c r="E617" s="86"/>
      <c r="F617" s="75">
        <v>0</v>
      </c>
    </row>
    <row r="618" spans="1:6">
      <c r="A618" s="105" t="s">
        <v>691</v>
      </c>
      <c r="B618" s="80"/>
      <c r="C618" s="75">
        <v>0</v>
      </c>
      <c r="D618" s="86"/>
      <c r="E618" s="86"/>
      <c r="F618" s="75">
        <v>0</v>
      </c>
    </row>
    <row r="619" spans="1:6">
      <c r="A619" s="105" t="s">
        <v>239</v>
      </c>
      <c r="B619" s="80"/>
      <c r="C619" s="75">
        <v>0</v>
      </c>
      <c r="D619" s="86"/>
      <c r="E619" s="86"/>
      <c r="F619" s="75">
        <v>0</v>
      </c>
    </row>
    <row r="620" spans="1:6">
      <c r="A620" s="105" t="s">
        <v>692</v>
      </c>
      <c r="B620" s="80"/>
      <c r="C620" s="75">
        <v>0</v>
      </c>
      <c r="D620" s="86"/>
      <c r="E620" s="86"/>
      <c r="F620" s="75">
        <v>0</v>
      </c>
    </row>
    <row r="621" spans="1:6">
      <c r="A621" s="105" t="s">
        <v>205</v>
      </c>
      <c r="B621" s="80"/>
      <c r="C621" s="75">
        <v>0</v>
      </c>
      <c r="D621" s="86"/>
      <c r="E621" s="86"/>
      <c r="F621" s="75">
        <v>0</v>
      </c>
    </row>
    <row r="622" spans="1:6">
      <c r="A622" s="105" t="s">
        <v>693</v>
      </c>
      <c r="B622" s="80"/>
      <c r="C622" s="75">
        <v>0</v>
      </c>
      <c r="D622" s="86"/>
      <c r="E622" s="86"/>
      <c r="F622" s="75">
        <v>0</v>
      </c>
    </row>
    <row r="623" spans="1:6">
      <c r="A623" s="105" t="s">
        <v>694</v>
      </c>
      <c r="B623" s="75">
        <v>3000</v>
      </c>
      <c r="C623" s="75">
        <v>6063</v>
      </c>
      <c r="D623" s="86">
        <f t="shared" ref="D623:D626" si="63">C623/B623</f>
        <v>2.0209999999999999</v>
      </c>
      <c r="E623" s="86">
        <f t="shared" ref="E623:E627" si="64">C623/F623</f>
        <v>1.2177144004820244</v>
      </c>
      <c r="F623" s="75">
        <v>4979</v>
      </c>
    </row>
    <row r="624" spans="1:6">
      <c r="A624" s="105" t="s">
        <v>695</v>
      </c>
      <c r="B624" s="80"/>
      <c r="C624" s="75">
        <v>6063</v>
      </c>
      <c r="D624" s="86"/>
      <c r="E624" s="86">
        <f t="shared" si="64"/>
        <v>1.2177144004820244</v>
      </c>
      <c r="F624" s="75">
        <v>4979</v>
      </c>
    </row>
    <row r="625" spans="1:6">
      <c r="A625" s="105" t="s">
        <v>696</v>
      </c>
      <c r="B625" s="75">
        <v>21935</v>
      </c>
      <c r="C625" s="75">
        <v>35498</v>
      </c>
      <c r="D625" s="86">
        <f t="shared" si="63"/>
        <v>1.6183268748575337</v>
      </c>
      <c r="E625" s="86">
        <f t="shared" si="64"/>
        <v>0.62200806027685296</v>
      </c>
      <c r="F625" s="75">
        <v>57070</v>
      </c>
    </row>
    <row r="626" spans="1:6">
      <c r="A626" s="105" t="s">
        <v>697</v>
      </c>
      <c r="B626" s="75">
        <v>7413</v>
      </c>
      <c r="C626" s="75">
        <v>13230</v>
      </c>
      <c r="D626" s="86">
        <f t="shared" si="63"/>
        <v>1.7847025495750708</v>
      </c>
      <c r="E626" s="86">
        <f t="shared" si="64"/>
        <v>1.2864644107351224</v>
      </c>
      <c r="F626" s="75">
        <v>10284</v>
      </c>
    </row>
    <row r="627" spans="1:6">
      <c r="A627" s="105" t="s">
        <v>196</v>
      </c>
      <c r="B627" s="80"/>
      <c r="C627" s="75">
        <v>358</v>
      </c>
      <c r="D627" s="86"/>
      <c r="E627" s="86">
        <f t="shared" si="64"/>
        <v>1.6574074074074074</v>
      </c>
      <c r="F627" s="75">
        <v>216</v>
      </c>
    </row>
    <row r="628" spans="1:6">
      <c r="A628" s="105" t="s">
        <v>197</v>
      </c>
      <c r="B628" s="80"/>
      <c r="C628" s="75">
        <v>0</v>
      </c>
      <c r="D628" s="86"/>
      <c r="E628" s="86"/>
      <c r="F628" s="75">
        <v>0</v>
      </c>
    </row>
    <row r="629" spans="1:6">
      <c r="A629" s="105" t="s">
        <v>198</v>
      </c>
      <c r="B629" s="80"/>
      <c r="C629" s="75">
        <v>0</v>
      </c>
      <c r="D629" s="86"/>
      <c r="E629" s="86"/>
      <c r="F629" s="75">
        <v>0</v>
      </c>
    </row>
    <row r="630" spans="1:6">
      <c r="A630" s="105" t="s">
        <v>698</v>
      </c>
      <c r="B630" s="80"/>
      <c r="C630" s="75">
        <v>4108</v>
      </c>
      <c r="D630" s="86"/>
      <c r="E630" s="86">
        <f>C630/F630</f>
        <v>0.97669995244888252</v>
      </c>
      <c r="F630" s="75">
        <v>4206</v>
      </c>
    </row>
    <row r="631" spans="1:6">
      <c r="A631" s="105" t="s">
        <v>699</v>
      </c>
      <c r="B631" s="80"/>
      <c r="C631" s="75">
        <v>0</v>
      </c>
      <c r="D631" s="86"/>
      <c r="E631" s="86"/>
      <c r="F631" s="75">
        <v>0</v>
      </c>
    </row>
    <row r="632" spans="1:6">
      <c r="A632" s="105" t="s">
        <v>700</v>
      </c>
      <c r="B632" s="80"/>
      <c r="C632" s="75">
        <v>0</v>
      </c>
      <c r="D632" s="86"/>
      <c r="E632" s="86"/>
      <c r="F632" s="75">
        <v>0</v>
      </c>
    </row>
    <row r="633" spans="1:6">
      <c r="A633" s="105" t="s">
        <v>701</v>
      </c>
      <c r="B633" s="80"/>
      <c r="C633" s="75">
        <v>0</v>
      </c>
      <c r="D633" s="86"/>
      <c r="E633" s="86"/>
      <c r="F633" s="75">
        <v>0</v>
      </c>
    </row>
    <row r="634" spans="1:6">
      <c r="A634" s="105" t="s">
        <v>702</v>
      </c>
      <c r="B634" s="80"/>
      <c r="C634" s="75">
        <v>0</v>
      </c>
      <c r="D634" s="86"/>
      <c r="E634" s="86"/>
      <c r="F634" s="75">
        <v>0</v>
      </c>
    </row>
    <row r="635" spans="1:6">
      <c r="A635" s="105" t="s">
        <v>703</v>
      </c>
      <c r="B635" s="80"/>
      <c r="C635" s="75">
        <v>0</v>
      </c>
      <c r="D635" s="86"/>
      <c r="E635" s="86"/>
      <c r="F635" s="75">
        <v>0</v>
      </c>
    </row>
    <row r="636" spans="1:6">
      <c r="A636" s="105" t="s">
        <v>704</v>
      </c>
      <c r="B636" s="80"/>
      <c r="C636" s="75">
        <v>0</v>
      </c>
      <c r="D636" s="86"/>
      <c r="E636" s="86"/>
      <c r="F636" s="75">
        <v>0</v>
      </c>
    </row>
    <row r="637" spans="1:6">
      <c r="A637" s="105" t="s">
        <v>705</v>
      </c>
      <c r="B637" s="80"/>
      <c r="C637" s="75">
        <v>8764</v>
      </c>
      <c r="D637" s="86"/>
      <c r="E637" s="86">
        <f t="shared" ref="E637:E644" si="65">C637/F637</f>
        <v>1.4950528829750938</v>
      </c>
      <c r="F637" s="75">
        <v>5862</v>
      </c>
    </row>
    <row r="638" spans="1:6">
      <c r="A638" s="105" t="s">
        <v>706</v>
      </c>
      <c r="B638" s="75">
        <v>0</v>
      </c>
      <c r="C638" s="75">
        <v>0</v>
      </c>
      <c r="D638" s="86"/>
      <c r="E638" s="86"/>
      <c r="F638" s="75">
        <v>0</v>
      </c>
    </row>
    <row r="639" spans="1:6">
      <c r="A639" s="105" t="s">
        <v>707</v>
      </c>
      <c r="B639" s="80"/>
      <c r="C639" s="75">
        <v>0</v>
      </c>
      <c r="D639" s="86"/>
      <c r="E639" s="86"/>
      <c r="F639" s="75">
        <v>0</v>
      </c>
    </row>
    <row r="640" spans="1:6">
      <c r="A640" s="105" t="s">
        <v>708</v>
      </c>
      <c r="B640" s="75">
        <v>2386</v>
      </c>
      <c r="C640" s="75">
        <v>3601</v>
      </c>
      <c r="D640" s="86">
        <f>C640/B640</f>
        <v>1.5092204526404023</v>
      </c>
      <c r="E640" s="86">
        <f t="shared" si="65"/>
        <v>0.10315391446331891</v>
      </c>
      <c r="F640" s="75">
        <v>34909</v>
      </c>
    </row>
    <row r="641" spans="1:6">
      <c r="A641" s="105" t="s">
        <v>709</v>
      </c>
      <c r="B641" s="80"/>
      <c r="C641" s="75">
        <v>852</v>
      </c>
      <c r="D641" s="86"/>
      <c r="E641" s="86">
        <f t="shared" si="65"/>
        <v>5.68</v>
      </c>
      <c r="F641" s="75">
        <v>150</v>
      </c>
    </row>
    <row r="642" spans="1:6">
      <c r="A642" s="105" t="s">
        <v>710</v>
      </c>
      <c r="B642" s="80"/>
      <c r="C642" s="75">
        <v>2749</v>
      </c>
      <c r="D642" s="86"/>
      <c r="E642" s="86">
        <f t="shared" si="65"/>
        <v>7.9087430593515348E-2</v>
      </c>
      <c r="F642" s="75">
        <v>34759</v>
      </c>
    </row>
    <row r="643" spans="1:6">
      <c r="A643" s="105" t="s">
        <v>711</v>
      </c>
      <c r="B643" s="75">
        <v>9176</v>
      </c>
      <c r="C643" s="75">
        <v>10893</v>
      </c>
      <c r="D643" s="86">
        <f>C643/B643</f>
        <v>1.1871185701830864</v>
      </c>
      <c r="E643" s="86">
        <f t="shared" si="65"/>
        <v>1.0429911911145155</v>
      </c>
      <c r="F643" s="75">
        <v>10444</v>
      </c>
    </row>
    <row r="644" spans="1:6">
      <c r="A644" s="105" t="s">
        <v>712</v>
      </c>
      <c r="B644" s="80"/>
      <c r="C644" s="75">
        <v>10893</v>
      </c>
      <c r="D644" s="86"/>
      <c r="E644" s="86">
        <f t="shared" si="65"/>
        <v>1.0429911911145155</v>
      </c>
      <c r="F644" s="75">
        <v>10444</v>
      </c>
    </row>
    <row r="645" spans="1:6">
      <c r="A645" s="105" t="s">
        <v>713</v>
      </c>
      <c r="B645" s="75">
        <v>0</v>
      </c>
      <c r="C645" s="75">
        <v>0</v>
      </c>
      <c r="D645" s="86"/>
      <c r="E645" s="86"/>
      <c r="F645" s="75">
        <v>0</v>
      </c>
    </row>
    <row r="646" spans="1:6">
      <c r="A646" s="105" t="s">
        <v>714</v>
      </c>
      <c r="B646" s="80"/>
      <c r="C646" s="75">
        <v>0</v>
      </c>
      <c r="D646" s="86"/>
      <c r="E646" s="86"/>
      <c r="F646" s="75">
        <v>0</v>
      </c>
    </row>
    <row r="647" spans="1:6">
      <c r="A647" s="105" t="s">
        <v>715</v>
      </c>
      <c r="B647" s="75">
        <v>2960</v>
      </c>
      <c r="C647" s="75">
        <v>7774</v>
      </c>
      <c r="D647" s="86">
        <f t="shared" ref="D647:D650" si="66">C647/B647</f>
        <v>2.6263513513513512</v>
      </c>
      <c r="E647" s="86">
        <f t="shared" ref="E647:E652" si="67">C647/F647</f>
        <v>5.4249825540823444</v>
      </c>
      <c r="F647" s="75">
        <v>1433</v>
      </c>
    </row>
    <row r="648" spans="1:6">
      <c r="A648" s="105" t="s">
        <v>716</v>
      </c>
      <c r="B648" s="80"/>
      <c r="C648" s="75">
        <v>7774</v>
      </c>
      <c r="D648" s="86"/>
      <c r="E648" s="86">
        <f t="shared" si="67"/>
        <v>5.4249825540823444</v>
      </c>
      <c r="F648" s="75">
        <v>1433</v>
      </c>
    </row>
    <row r="649" spans="1:6">
      <c r="A649" s="105" t="s">
        <v>717</v>
      </c>
      <c r="B649" s="75">
        <v>41522</v>
      </c>
      <c r="C649" s="75">
        <v>34885</v>
      </c>
      <c r="D649" s="86">
        <f t="shared" si="66"/>
        <v>0.84015702519146473</v>
      </c>
      <c r="E649" s="86">
        <f t="shared" si="67"/>
        <v>1.3330149025601834</v>
      </c>
      <c r="F649" s="75">
        <v>26170</v>
      </c>
    </row>
    <row r="650" spans="1:6">
      <c r="A650" s="105" t="s">
        <v>718</v>
      </c>
      <c r="B650" s="75">
        <v>14381</v>
      </c>
      <c r="C650" s="75">
        <v>13000</v>
      </c>
      <c r="D650" s="86">
        <f t="shared" si="66"/>
        <v>0.90397051665391837</v>
      </c>
      <c r="E650" s="86">
        <f t="shared" si="67"/>
        <v>1.4380530973451326</v>
      </c>
      <c r="F650" s="75">
        <v>9040</v>
      </c>
    </row>
    <row r="651" spans="1:6">
      <c r="A651" s="105" t="s">
        <v>196</v>
      </c>
      <c r="B651" s="80"/>
      <c r="C651" s="75">
        <v>532</v>
      </c>
      <c r="D651" s="86"/>
      <c r="E651" s="86">
        <f t="shared" si="67"/>
        <v>1.269689737470167</v>
      </c>
      <c r="F651" s="75">
        <v>419</v>
      </c>
    </row>
    <row r="652" spans="1:6">
      <c r="A652" s="105" t="s">
        <v>197</v>
      </c>
      <c r="B652" s="80"/>
      <c r="C652" s="75">
        <v>0</v>
      </c>
      <c r="D652" s="86"/>
      <c r="E652" s="86">
        <f t="shared" si="67"/>
        <v>0</v>
      </c>
      <c r="F652" s="75">
        <v>247</v>
      </c>
    </row>
    <row r="653" spans="1:6">
      <c r="A653" s="105" t="s">
        <v>198</v>
      </c>
      <c r="B653" s="80"/>
      <c r="C653" s="75">
        <v>0</v>
      </c>
      <c r="D653" s="86"/>
      <c r="E653" s="86"/>
      <c r="F653" s="75">
        <v>0</v>
      </c>
    </row>
    <row r="654" spans="1:6">
      <c r="A654" s="105" t="s">
        <v>205</v>
      </c>
      <c r="B654" s="80"/>
      <c r="C654" s="75">
        <v>5538</v>
      </c>
      <c r="D654" s="86"/>
      <c r="E654" s="86">
        <f t="shared" ref="E654:E658" si="68">C654/F654</f>
        <v>1.2086425141859449</v>
      </c>
      <c r="F654" s="75">
        <v>4582</v>
      </c>
    </row>
    <row r="655" spans="1:6">
      <c r="A655" s="105" t="s">
        <v>719</v>
      </c>
      <c r="B655" s="80"/>
      <c r="C655" s="75">
        <v>0</v>
      </c>
      <c r="D655" s="86"/>
      <c r="E655" s="86"/>
      <c r="F655" s="75">
        <v>0</v>
      </c>
    </row>
    <row r="656" spans="1:6">
      <c r="A656" s="105" t="s">
        <v>720</v>
      </c>
      <c r="B656" s="80"/>
      <c r="C656" s="75">
        <v>1169</v>
      </c>
      <c r="D656" s="86"/>
      <c r="E656" s="86">
        <f t="shared" si="68"/>
        <v>2.609375</v>
      </c>
      <c r="F656" s="75">
        <v>448</v>
      </c>
    </row>
    <row r="657" spans="1:6">
      <c r="A657" s="105" t="s">
        <v>721</v>
      </c>
      <c r="B657" s="80"/>
      <c r="C657" s="75">
        <v>458</v>
      </c>
      <c r="D657" s="86"/>
      <c r="E657" s="86">
        <f t="shared" si="68"/>
        <v>1.9406779661016949</v>
      </c>
      <c r="F657" s="75">
        <v>236</v>
      </c>
    </row>
    <row r="658" spans="1:6">
      <c r="A658" s="105" t="s">
        <v>722</v>
      </c>
      <c r="B658" s="80"/>
      <c r="C658" s="75">
        <v>6</v>
      </c>
      <c r="D658" s="86"/>
      <c r="E658" s="86">
        <f t="shared" si="68"/>
        <v>5.6603773584905662E-2</v>
      </c>
      <c r="F658" s="75">
        <v>106</v>
      </c>
    </row>
    <row r="659" spans="1:6">
      <c r="A659" s="105" t="s">
        <v>723</v>
      </c>
      <c r="B659" s="80"/>
      <c r="C659" s="75">
        <v>0</v>
      </c>
      <c r="D659" s="86"/>
      <c r="E659" s="86"/>
      <c r="F659" s="75">
        <v>0</v>
      </c>
    </row>
    <row r="660" spans="1:6">
      <c r="A660" s="105" t="s">
        <v>724</v>
      </c>
      <c r="B660" s="80"/>
      <c r="C660" s="75">
        <v>0</v>
      </c>
      <c r="D660" s="86"/>
      <c r="E660" s="86"/>
      <c r="F660" s="75">
        <v>0</v>
      </c>
    </row>
    <row r="661" spans="1:6">
      <c r="A661" s="105" t="s">
        <v>725</v>
      </c>
      <c r="B661" s="80"/>
      <c r="C661" s="75">
        <v>402</v>
      </c>
      <c r="D661" s="86"/>
      <c r="E661" s="86"/>
      <c r="F661" s="75">
        <v>0</v>
      </c>
    </row>
    <row r="662" spans="1:6">
      <c r="A662" s="105" t="s">
        <v>726</v>
      </c>
      <c r="B662" s="80"/>
      <c r="C662" s="75">
        <v>0</v>
      </c>
      <c r="D662" s="86"/>
      <c r="E662" s="86"/>
      <c r="F662" s="75">
        <v>0</v>
      </c>
    </row>
    <row r="663" spans="1:6">
      <c r="A663" s="105" t="s">
        <v>727</v>
      </c>
      <c r="B663" s="80"/>
      <c r="C663" s="75">
        <v>344</v>
      </c>
      <c r="D663" s="86"/>
      <c r="E663" s="86">
        <f t="shared" ref="E663:E667" si="69">C663/F663</f>
        <v>2.1366459627329193</v>
      </c>
      <c r="F663" s="75">
        <v>161</v>
      </c>
    </row>
    <row r="664" spans="1:6">
      <c r="A664" s="105" t="s">
        <v>728</v>
      </c>
      <c r="B664" s="80"/>
      <c r="C664" s="75">
        <v>0</v>
      </c>
      <c r="D664" s="86"/>
      <c r="E664" s="86"/>
      <c r="F664" s="75">
        <v>0</v>
      </c>
    </row>
    <row r="665" spans="1:6">
      <c r="A665" s="105" t="s">
        <v>729</v>
      </c>
      <c r="B665" s="80"/>
      <c r="C665" s="75">
        <v>0</v>
      </c>
      <c r="D665" s="86"/>
      <c r="E665" s="86"/>
      <c r="F665" s="75">
        <v>0</v>
      </c>
    </row>
    <row r="666" spans="1:6">
      <c r="A666" s="105" t="s">
        <v>730</v>
      </c>
      <c r="B666" s="80"/>
      <c r="C666" s="75">
        <v>251</v>
      </c>
      <c r="D666" s="86"/>
      <c r="E666" s="86">
        <f t="shared" si="69"/>
        <v>0.47358490566037736</v>
      </c>
      <c r="F666" s="75">
        <v>530</v>
      </c>
    </row>
    <row r="667" spans="1:6">
      <c r="A667" s="105" t="s">
        <v>731</v>
      </c>
      <c r="B667" s="80"/>
      <c r="C667" s="75">
        <v>140</v>
      </c>
      <c r="D667" s="86"/>
      <c r="E667" s="86">
        <f t="shared" si="69"/>
        <v>2.0588235294117645</v>
      </c>
      <c r="F667" s="75">
        <v>68</v>
      </c>
    </row>
    <row r="668" spans="1:6">
      <c r="A668" s="105" t="s">
        <v>732</v>
      </c>
      <c r="B668" s="80"/>
      <c r="C668" s="75">
        <v>10</v>
      </c>
      <c r="D668" s="86"/>
      <c r="E668" s="86"/>
      <c r="F668" s="75">
        <v>0</v>
      </c>
    </row>
    <row r="669" spans="1:6">
      <c r="A669" s="105" t="s">
        <v>733</v>
      </c>
      <c r="B669" s="80"/>
      <c r="C669" s="75">
        <v>966</v>
      </c>
      <c r="D669" s="86"/>
      <c r="E669" s="86">
        <f t="shared" ref="E669:E677" si="70">C669/F669</f>
        <v>3.9428571428571431</v>
      </c>
      <c r="F669" s="75">
        <v>245</v>
      </c>
    </row>
    <row r="670" spans="1:6">
      <c r="A670" s="105" t="s">
        <v>734</v>
      </c>
      <c r="B670" s="80"/>
      <c r="C670" s="75">
        <v>366</v>
      </c>
      <c r="D670" s="86"/>
      <c r="E670" s="86">
        <f t="shared" si="70"/>
        <v>2.5594405594405596</v>
      </c>
      <c r="F670" s="75">
        <v>143</v>
      </c>
    </row>
    <row r="671" spans="1:6">
      <c r="A671" s="105" t="s">
        <v>735</v>
      </c>
      <c r="B671" s="80"/>
      <c r="C671" s="75">
        <v>0</v>
      </c>
      <c r="D671" s="86"/>
      <c r="E671" s="86"/>
      <c r="F671" s="75">
        <v>0</v>
      </c>
    </row>
    <row r="672" spans="1:6">
      <c r="A672" s="105" t="s">
        <v>736</v>
      </c>
      <c r="B672" s="80"/>
      <c r="C672" s="75">
        <v>0</v>
      </c>
      <c r="D672" s="86"/>
      <c r="E672" s="86"/>
      <c r="F672" s="75">
        <v>0</v>
      </c>
    </row>
    <row r="673" spans="1:6">
      <c r="A673" s="105" t="s">
        <v>737</v>
      </c>
      <c r="B673" s="80"/>
      <c r="C673" s="75">
        <v>209</v>
      </c>
      <c r="D673" s="86"/>
      <c r="E673" s="86">
        <f t="shared" si="70"/>
        <v>0.34094616639477976</v>
      </c>
      <c r="F673" s="75">
        <v>613</v>
      </c>
    </row>
    <row r="674" spans="1:6">
      <c r="A674" s="105" t="s">
        <v>738</v>
      </c>
      <c r="B674" s="80"/>
      <c r="C674" s="75">
        <v>2609</v>
      </c>
      <c r="D674" s="86"/>
      <c r="E674" s="86">
        <f t="shared" si="70"/>
        <v>2.1006441223832528</v>
      </c>
      <c r="F674" s="75">
        <v>1242</v>
      </c>
    </row>
    <row r="675" spans="1:6">
      <c r="A675" s="105" t="s">
        <v>739</v>
      </c>
      <c r="B675" s="75">
        <v>2531</v>
      </c>
      <c r="C675" s="75">
        <v>2056</v>
      </c>
      <c r="D675" s="86">
        <f>C675/B675</f>
        <v>0.81232714342157253</v>
      </c>
      <c r="E675" s="86">
        <f t="shared" si="70"/>
        <v>0.80031140521603739</v>
      </c>
      <c r="F675" s="75">
        <v>2569</v>
      </c>
    </row>
    <row r="676" spans="1:6">
      <c r="A676" s="105" t="s">
        <v>196</v>
      </c>
      <c r="B676" s="80"/>
      <c r="C676" s="75">
        <v>298</v>
      </c>
      <c r="D676" s="86"/>
      <c r="E676" s="86">
        <f t="shared" si="70"/>
        <v>1.2163265306122448</v>
      </c>
      <c r="F676" s="75">
        <v>245</v>
      </c>
    </row>
    <row r="677" spans="1:6">
      <c r="A677" s="105" t="s">
        <v>197</v>
      </c>
      <c r="B677" s="80"/>
      <c r="C677" s="75">
        <v>0</v>
      </c>
      <c r="D677" s="86"/>
      <c r="E677" s="86">
        <f t="shared" si="70"/>
        <v>0</v>
      </c>
      <c r="F677" s="75">
        <v>16</v>
      </c>
    </row>
    <row r="678" spans="1:6">
      <c r="A678" s="105" t="s">
        <v>198</v>
      </c>
      <c r="B678" s="80"/>
      <c r="C678" s="75">
        <v>0</v>
      </c>
      <c r="D678" s="86"/>
      <c r="E678" s="86"/>
      <c r="F678" s="75">
        <v>0</v>
      </c>
    </row>
    <row r="679" spans="1:6">
      <c r="A679" s="105" t="s">
        <v>740</v>
      </c>
      <c r="B679" s="80"/>
      <c r="C679" s="75">
        <v>926</v>
      </c>
      <c r="D679" s="86"/>
      <c r="E679" s="86">
        <f t="shared" ref="E679:E684" si="71">C679/F679</f>
        <v>1.1517412935323383</v>
      </c>
      <c r="F679" s="75">
        <v>804</v>
      </c>
    </row>
    <row r="680" spans="1:6">
      <c r="A680" s="105" t="s">
        <v>741</v>
      </c>
      <c r="B680" s="80"/>
      <c r="C680" s="75">
        <v>39</v>
      </c>
      <c r="D680" s="86"/>
      <c r="E680" s="86"/>
      <c r="F680" s="75">
        <v>0</v>
      </c>
    </row>
    <row r="681" spans="1:6">
      <c r="A681" s="105" t="s">
        <v>742</v>
      </c>
      <c r="B681" s="80"/>
      <c r="C681" s="75">
        <v>0</v>
      </c>
      <c r="D681" s="86"/>
      <c r="E681" s="86"/>
      <c r="F681" s="75">
        <v>0</v>
      </c>
    </row>
    <row r="682" spans="1:6">
      <c r="A682" s="105" t="s">
        <v>743</v>
      </c>
      <c r="B682" s="80"/>
      <c r="C682" s="75">
        <v>0</v>
      </c>
      <c r="D682" s="86"/>
      <c r="E682" s="86">
        <f t="shared" si="71"/>
        <v>0</v>
      </c>
      <c r="F682" s="75">
        <v>2</v>
      </c>
    </row>
    <row r="683" spans="1:6">
      <c r="A683" s="105" t="s">
        <v>744</v>
      </c>
      <c r="B683" s="80"/>
      <c r="C683" s="75">
        <v>0</v>
      </c>
      <c r="D683" s="86"/>
      <c r="E683" s="86"/>
      <c r="F683" s="75">
        <v>0</v>
      </c>
    </row>
    <row r="684" spans="1:6">
      <c r="A684" s="105" t="s">
        <v>745</v>
      </c>
      <c r="B684" s="80"/>
      <c r="C684" s="75">
        <v>163</v>
      </c>
      <c r="D684" s="86"/>
      <c r="E684" s="86">
        <f t="shared" si="71"/>
        <v>0.21560846560846561</v>
      </c>
      <c r="F684" s="75">
        <v>756</v>
      </c>
    </row>
    <row r="685" spans="1:6">
      <c r="A685" s="105" t="s">
        <v>746</v>
      </c>
      <c r="B685" s="80"/>
      <c r="C685" s="75">
        <v>73</v>
      </c>
      <c r="D685" s="86"/>
      <c r="E685" s="86"/>
      <c r="F685" s="75">
        <v>0</v>
      </c>
    </row>
    <row r="686" spans="1:6">
      <c r="A686" s="105" t="s">
        <v>747</v>
      </c>
      <c r="B686" s="80"/>
      <c r="C686" s="75">
        <v>0</v>
      </c>
      <c r="D686" s="86"/>
      <c r="E686" s="86"/>
      <c r="F686" s="75">
        <v>0</v>
      </c>
    </row>
    <row r="687" spans="1:6">
      <c r="A687" s="105" t="s">
        <v>748</v>
      </c>
      <c r="B687" s="80"/>
      <c r="C687" s="75">
        <v>0</v>
      </c>
      <c r="D687" s="86"/>
      <c r="E687" s="86"/>
      <c r="F687" s="75">
        <v>0</v>
      </c>
    </row>
    <row r="688" spans="1:6">
      <c r="A688" s="105" t="s">
        <v>749</v>
      </c>
      <c r="B688" s="80"/>
      <c r="C688" s="75">
        <v>20</v>
      </c>
      <c r="D688" s="86"/>
      <c r="E688" s="86">
        <f>C688/F688</f>
        <v>1.1764705882352942</v>
      </c>
      <c r="F688" s="75">
        <v>17</v>
      </c>
    </row>
    <row r="689" spans="1:6">
      <c r="A689" s="105" t="s">
        <v>750</v>
      </c>
      <c r="B689" s="80"/>
      <c r="C689" s="75">
        <v>0</v>
      </c>
      <c r="D689" s="86"/>
      <c r="E689" s="86"/>
      <c r="F689" s="75">
        <v>0</v>
      </c>
    </row>
    <row r="690" spans="1:6">
      <c r="A690" s="105" t="s">
        <v>751</v>
      </c>
      <c r="B690" s="80"/>
      <c r="C690" s="75">
        <v>0</v>
      </c>
      <c r="D690" s="86"/>
      <c r="E690" s="86"/>
      <c r="F690" s="75">
        <v>0</v>
      </c>
    </row>
    <row r="691" spans="1:6">
      <c r="A691" s="105" t="s">
        <v>752</v>
      </c>
      <c r="B691" s="80"/>
      <c r="C691" s="75">
        <v>0</v>
      </c>
      <c r="D691" s="86"/>
      <c r="E691" s="86"/>
      <c r="F691" s="75">
        <v>0</v>
      </c>
    </row>
    <row r="692" spans="1:6">
      <c r="A692" s="105" t="s">
        <v>753</v>
      </c>
      <c r="B692" s="80"/>
      <c r="C692" s="75">
        <v>0</v>
      </c>
      <c r="D692" s="86"/>
      <c r="E692" s="86"/>
      <c r="F692" s="75">
        <v>0</v>
      </c>
    </row>
    <row r="693" spans="1:6">
      <c r="A693" s="105" t="s">
        <v>754</v>
      </c>
      <c r="B693" s="80"/>
      <c r="C693" s="75">
        <v>0</v>
      </c>
      <c r="D693" s="86"/>
      <c r="E693" s="86"/>
      <c r="F693" s="75">
        <v>0</v>
      </c>
    </row>
    <row r="694" spans="1:6">
      <c r="A694" s="105" t="s">
        <v>755</v>
      </c>
      <c r="B694" s="80"/>
      <c r="C694" s="75">
        <v>0</v>
      </c>
      <c r="D694" s="86"/>
      <c r="E694" s="86">
        <f>C694/F694</f>
        <v>0</v>
      </c>
      <c r="F694" s="75">
        <v>30</v>
      </c>
    </row>
    <row r="695" spans="1:6">
      <c r="A695" s="105" t="s">
        <v>756</v>
      </c>
      <c r="B695" s="80"/>
      <c r="C695" s="75">
        <v>0</v>
      </c>
      <c r="D695" s="86"/>
      <c r="E695" s="86"/>
      <c r="F695" s="75">
        <v>0</v>
      </c>
    </row>
    <row r="696" spans="1:6">
      <c r="A696" s="105" t="s">
        <v>757</v>
      </c>
      <c r="B696" s="80"/>
      <c r="C696" s="75">
        <v>0</v>
      </c>
      <c r="D696" s="86"/>
      <c r="E696" s="86"/>
      <c r="F696" s="75">
        <v>0</v>
      </c>
    </row>
    <row r="697" spans="1:6">
      <c r="A697" s="105" t="s">
        <v>758</v>
      </c>
      <c r="B697" s="80"/>
      <c r="C697" s="75">
        <v>0</v>
      </c>
      <c r="D697" s="86"/>
      <c r="E697" s="86"/>
      <c r="F697" s="75">
        <v>0</v>
      </c>
    </row>
    <row r="698" spans="1:6">
      <c r="A698" s="105" t="s">
        <v>759</v>
      </c>
      <c r="B698" s="80"/>
      <c r="C698" s="75">
        <v>0</v>
      </c>
      <c r="D698" s="86"/>
      <c r="E698" s="86"/>
      <c r="F698" s="75">
        <v>0</v>
      </c>
    </row>
    <row r="699" spans="1:6">
      <c r="A699" s="105" t="s">
        <v>760</v>
      </c>
      <c r="B699" s="80"/>
      <c r="C699" s="75">
        <v>5</v>
      </c>
      <c r="D699" s="86"/>
      <c r="E699" s="86">
        <f t="shared" ref="E699:E704" si="72">C699/F699</f>
        <v>4.1666666666666664E-2</v>
      </c>
      <c r="F699" s="75">
        <v>120</v>
      </c>
    </row>
    <row r="700" spans="1:6">
      <c r="A700" s="105" t="s">
        <v>761</v>
      </c>
      <c r="B700" s="80"/>
      <c r="C700" s="75">
        <v>0</v>
      </c>
      <c r="D700" s="86"/>
      <c r="E700" s="86">
        <f t="shared" si="72"/>
        <v>0</v>
      </c>
      <c r="F700" s="75">
        <v>7</v>
      </c>
    </row>
    <row r="701" spans="1:6">
      <c r="A701" s="105" t="s">
        <v>762</v>
      </c>
      <c r="B701" s="80"/>
      <c r="C701" s="75">
        <v>282</v>
      </c>
      <c r="D701" s="86"/>
      <c r="E701" s="86">
        <f t="shared" si="72"/>
        <v>1.9583333333333333</v>
      </c>
      <c r="F701" s="75">
        <v>144</v>
      </c>
    </row>
    <row r="702" spans="1:6">
      <c r="A702" s="105" t="s">
        <v>763</v>
      </c>
      <c r="B702" s="80"/>
      <c r="C702" s="75">
        <v>250</v>
      </c>
      <c r="D702" s="86"/>
      <c r="E702" s="86">
        <f t="shared" si="72"/>
        <v>0.58411214953271029</v>
      </c>
      <c r="F702" s="75">
        <v>428</v>
      </c>
    </row>
    <row r="703" spans="1:6">
      <c r="A703" s="105" t="s">
        <v>764</v>
      </c>
      <c r="B703" s="75">
        <v>6952</v>
      </c>
      <c r="C703" s="75">
        <v>8637</v>
      </c>
      <c r="D703" s="86">
        <f>C703/B703</f>
        <v>1.2423762945914845</v>
      </c>
      <c r="E703" s="86">
        <f t="shared" si="72"/>
        <v>2.7978620019436344</v>
      </c>
      <c r="F703" s="75">
        <v>3087</v>
      </c>
    </row>
    <row r="704" spans="1:6">
      <c r="A704" s="105" t="s">
        <v>196</v>
      </c>
      <c r="B704" s="80"/>
      <c r="C704" s="75">
        <v>2122</v>
      </c>
      <c r="D704" s="86"/>
      <c r="E704" s="86">
        <f t="shared" si="72"/>
        <v>1.3524537922243467</v>
      </c>
      <c r="F704" s="75">
        <v>1569</v>
      </c>
    </row>
    <row r="705" spans="1:6">
      <c r="A705" s="105" t="s">
        <v>197</v>
      </c>
      <c r="B705" s="80"/>
      <c r="C705" s="75">
        <v>0</v>
      </c>
      <c r="D705" s="86"/>
      <c r="E705" s="86"/>
      <c r="F705" s="75">
        <v>0</v>
      </c>
    </row>
    <row r="706" spans="1:6">
      <c r="A706" s="105" t="s">
        <v>198</v>
      </c>
      <c r="B706" s="80"/>
      <c r="C706" s="75">
        <v>0</v>
      </c>
      <c r="D706" s="86"/>
      <c r="E706" s="86"/>
      <c r="F706" s="75">
        <v>0</v>
      </c>
    </row>
    <row r="707" spans="1:6">
      <c r="A707" s="105" t="s">
        <v>765</v>
      </c>
      <c r="B707" s="80"/>
      <c r="C707" s="75">
        <v>46</v>
      </c>
      <c r="D707" s="86"/>
      <c r="E707" s="86"/>
      <c r="F707" s="75">
        <v>0</v>
      </c>
    </row>
    <row r="708" spans="1:6">
      <c r="A708" s="105" t="s">
        <v>766</v>
      </c>
      <c r="B708" s="80"/>
      <c r="C708" s="75">
        <v>290</v>
      </c>
      <c r="D708" s="86"/>
      <c r="E708" s="86">
        <f>C708/F708</f>
        <v>1.45</v>
      </c>
      <c r="F708" s="75">
        <v>200</v>
      </c>
    </row>
    <row r="709" spans="1:6">
      <c r="A709" s="105" t="s">
        <v>767</v>
      </c>
      <c r="B709" s="80"/>
      <c r="C709" s="75">
        <v>0</v>
      </c>
      <c r="D709" s="86"/>
      <c r="E709" s="86"/>
      <c r="F709" s="75">
        <v>0</v>
      </c>
    </row>
    <row r="710" spans="1:6">
      <c r="A710" s="105" t="s">
        <v>768</v>
      </c>
      <c r="B710" s="80"/>
      <c r="C710" s="75">
        <v>0</v>
      </c>
      <c r="D710" s="86"/>
      <c r="E710" s="86"/>
      <c r="F710" s="75">
        <v>0</v>
      </c>
    </row>
    <row r="711" spans="1:6">
      <c r="A711" s="105" t="s">
        <v>769</v>
      </c>
      <c r="B711" s="80"/>
      <c r="C711" s="75">
        <v>1352</v>
      </c>
      <c r="D711" s="86"/>
      <c r="E711" s="86">
        <f>C711/F711</f>
        <v>45.06666666666667</v>
      </c>
      <c r="F711" s="75">
        <v>30</v>
      </c>
    </row>
    <row r="712" spans="1:6">
      <c r="A712" s="105" t="s">
        <v>770</v>
      </c>
      <c r="B712" s="80"/>
      <c r="C712" s="75">
        <v>0</v>
      </c>
      <c r="D712" s="86"/>
      <c r="E712" s="86"/>
      <c r="F712" s="75">
        <v>0</v>
      </c>
    </row>
    <row r="713" spans="1:6">
      <c r="A713" s="105" t="s">
        <v>771</v>
      </c>
      <c r="B713" s="80"/>
      <c r="C713" s="75">
        <v>0</v>
      </c>
      <c r="D713" s="86"/>
      <c r="E713" s="86"/>
      <c r="F713" s="75">
        <v>0</v>
      </c>
    </row>
    <row r="714" spans="1:6">
      <c r="A714" s="105" t="s">
        <v>772</v>
      </c>
      <c r="B714" s="80"/>
      <c r="C714" s="75">
        <v>0</v>
      </c>
      <c r="D714" s="86"/>
      <c r="E714" s="86"/>
      <c r="F714" s="75">
        <v>0</v>
      </c>
    </row>
    <row r="715" spans="1:6">
      <c r="A715" s="105" t="s">
        <v>773</v>
      </c>
      <c r="B715" s="80"/>
      <c r="C715" s="75">
        <v>0</v>
      </c>
      <c r="D715" s="86"/>
      <c r="E715" s="86"/>
      <c r="F715" s="75">
        <v>0</v>
      </c>
    </row>
    <row r="716" spans="1:6">
      <c r="A716" s="105" t="s">
        <v>774</v>
      </c>
      <c r="B716" s="80"/>
      <c r="C716" s="75">
        <v>0</v>
      </c>
      <c r="D716" s="86"/>
      <c r="E716" s="86"/>
      <c r="F716" s="75">
        <v>0</v>
      </c>
    </row>
    <row r="717" spans="1:6">
      <c r="A717" s="105" t="s">
        <v>775</v>
      </c>
      <c r="B717" s="80"/>
      <c r="C717" s="75">
        <v>267</v>
      </c>
      <c r="D717" s="86"/>
      <c r="E717" s="86">
        <f t="shared" ref="E717:E719" si="73">C717/F717</f>
        <v>1.5084745762711864</v>
      </c>
      <c r="F717" s="75">
        <v>177</v>
      </c>
    </row>
    <row r="718" spans="1:6">
      <c r="A718" s="105" t="s">
        <v>776</v>
      </c>
      <c r="B718" s="80"/>
      <c r="C718" s="75">
        <v>0</v>
      </c>
      <c r="D718" s="86"/>
      <c r="E718" s="86">
        <f t="shared" si="73"/>
        <v>0</v>
      </c>
      <c r="F718" s="75">
        <v>2</v>
      </c>
    </row>
    <row r="719" spans="1:6">
      <c r="A719" s="105" t="s">
        <v>777</v>
      </c>
      <c r="B719" s="80"/>
      <c r="C719" s="75">
        <v>2586</v>
      </c>
      <c r="D719" s="86"/>
      <c r="E719" s="86">
        <f t="shared" si="73"/>
        <v>4.4280821917808222</v>
      </c>
      <c r="F719" s="75">
        <v>584</v>
      </c>
    </row>
    <row r="720" spans="1:6">
      <c r="A720" s="105" t="s">
        <v>778</v>
      </c>
      <c r="B720" s="80"/>
      <c r="C720" s="75">
        <v>0</v>
      </c>
      <c r="D720" s="86"/>
      <c r="E720" s="86"/>
      <c r="F720" s="75">
        <v>0</v>
      </c>
    </row>
    <row r="721" spans="1:6">
      <c r="A721" s="105" t="s">
        <v>779</v>
      </c>
      <c r="B721" s="80"/>
      <c r="C721" s="75">
        <v>0</v>
      </c>
      <c r="D721" s="86"/>
      <c r="E721" s="86"/>
      <c r="F721" s="75">
        <v>0</v>
      </c>
    </row>
    <row r="722" spans="1:6">
      <c r="A722" s="105" t="s">
        <v>780</v>
      </c>
      <c r="B722" s="80"/>
      <c r="C722" s="75">
        <v>0</v>
      </c>
      <c r="D722" s="86"/>
      <c r="E722" s="86"/>
      <c r="F722" s="75">
        <v>0</v>
      </c>
    </row>
    <row r="723" spans="1:6">
      <c r="A723" s="105" t="s">
        <v>781</v>
      </c>
      <c r="B723" s="80"/>
      <c r="C723" s="75">
        <v>0</v>
      </c>
      <c r="D723" s="86"/>
      <c r="E723" s="86"/>
      <c r="F723" s="75">
        <v>0</v>
      </c>
    </row>
    <row r="724" spans="1:6">
      <c r="A724" s="105" t="s">
        <v>782</v>
      </c>
      <c r="B724" s="80"/>
      <c r="C724" s="75">
        <v>0</v>
      </c>
      <c r="D724" s="86"/>
      <c r="E724" s="86"/>
      <c r="F724" s="75">
        <v>0</v>
      </c>
    </row>
    <row r="725" spans="1:6">
      <c r="A725" s="105" t="s">
        <v>783</v>
      </c>
      <c r="B725" s="80"/>
      <c r="C725" s="75">
        <v>0</v>
      </c>
      <c r="D725" s="86"/>
      <c r="E725" s="86"/>
      <c r="F725" s="75">
        <v>0</v>
      </c>
    </row>
    <row r="726" spans="1:6">
      <c r="A726" s="105" t="s">
        <v>756</v>
      </c>
      <c r="B726" s="80"/>
      <c r="C726" s="75">
        <v>0</v>
      </c>
      <c r="D726" s="86"/>
      <c r="E726" s="86"/>
      <c r="F726" s="75">
        <v>0</v>
      </c>
    </row>
    <row r="727" spans="1:6">
      <c r="A727" s="105" t="s">
        <v>784</v>
      </c>
      <c r="B727" s="80"/>
      <c r="C727" s="75">
        <v>0</v>
      </c>
      <c r="D727" s="86"/>
      <c r="E727" s="86"/>
      <c r="F727" s="75">
        <v>0</v>
      </c>
    </row>
    <row r="728" spans="1:6">
      <c r="A728" s="105" t="s">
        <v>785</v>
      </c>
      <c r="B728" s="80"/>
      <c r="C728" s="75">
        <v>1244</v>
      </c>
      <c r="D728" s="86"/>
      <c r="E728" s="86">
        <f>C728/F728</f>
        <v>9.2148148148148152</v>
      </c>
      <c r="F728" s="75">
        <v>135</v>
      </c>
    </row>
    <row r="729" spans="1:6">
      <c r="A729" s="105" t="s">
        <v>786</v>
      </c>
      <c r="B729" s="80"/>
      <c r="C729" s="75">
        <v>730</v>
      </c>
      <c r="D729" s="86"/>
      <c r="E729" s="86">
        <f>C729/F729</f>
        <v>1.8717948717948718</v>
      </c>
      <c r="F729" s="75">
        <v>390</v>
      </c>
    </row>
    <row r="730" spans="1:6">
      <c r="A730" s="105" t="s">
        <v>787</v>
      </c>
      <c r="B730" s="75">
        <v>0</v>
      </c>
      <c r="C730" s="75">
        <v>0</v>
      </c>
      <c r="D730" s="86"/>
      <c r="E730" s="86"/>
      <c r="F730" s="75">
        <v>0</v>
      </c>
    </row>
    <row r="731" spans="1:6">
      <c r="A731" s="105" t="s">
        <v>196</v>
      </c>
      <c r="B731" s="80"/>
      <c r="C731" s="75">
        <v>0</v>
      </c>
      <c r="D731" s="86"/>
      <c r="E731" s="86"/>
      <c r="F731" s="75">
        <v>0</v>
      </c>
    </row>
    <row r="732" spans="1:6">
      <c r="A732" s="105" t="s">
        <v>197</v>
      </c>
      <c r="B732" s="80"/>
      <c r="C732" s="75">
        <v>0</v>
      </c>
      <c r="D732" s="86"/>
      <c r="E732" s="86"/>
      <c r="F732" s="75">
        <v>0</v>
      </c>
    </row>
    <row r="733" spans="1:6">
      <c r="A733" s="105" t="s">
        <v>198</v>
      </c>
      <c r="B733" s="80"/>
      <c r="C733" s="75">
        <v>0</v>
      </c>
      <c r="D733" s="86"/>
      <c r="E733" s="86"/>
      <c r="F733" s="75">
        <v>0</v>
      </c>
    </row>
    <row r="734" spans="1:6">
      <c r="A734" s="105" t="s">
        <v>788</v>
      </c>
      <c r="B734" s="80"/>
      <c r="C734" s="75">
        <v>0</v>
      </c>
      <c r="D734" s="86"/>
      <c r="E734" s="86"/>
      <c r="F734" s="75">
        <v>0</v>
      </c>
    </row>
    <row r="735" spans="1:6">
      <c r="A735" s="105" t="s">
        <v>789</v>
      </c>
      <c r="B735" s="80"/>
      <c r="C735" s="75">
        <v>0</v>
      </c>
      <c r="D735" s="86"/>
      <c r="E735" s="86"/>
      <c r="F735" s="75">
        <v>0</v>
      </c>
    </row>
    <row r="736" spans="1:6">
      <c r="A736" s="105" t="s">
        <v>790</v>
      </c>
      <c r="B736" s="80"/>
      <c r="C736" s="75">
        <v>0</v>
      </c>
      <c r="D736" s="86"/>
      <c r="E736" s="86"/>
      <c r="F736" s="75">
        <v>0</v>
      </c>
    </row>
    <row r="737" spans="1:6">
      <c r="A737" s="105" t="s">
        <v>791</v>
      </c>
      <c r="B737" s="80"/>
      <c r="C737" s="75">
        <v>0</v>
      </c>
      <c r="D737" s="86"/>
      <c r="E737" s="86"/>
      <c r="F737" s="75">
        <v>0</v>
      </c>
    </row>
    <row r="738" spans="1:6">
      <c r="A738" s="105" t="s">
        <v>792</v>
      </c>
      <c r="B738" s="80"/>
      <c r="C738" s="75">
        <v>0</v>
      </c>
      <c r="D738" s="86"/>
      <c r="E738" s="86"/>
      <c r="F738" s="75">
        <v>0</v>
      </c>
    </row>
    <row r="739" spans="1:6">
      <c r="A739" s="105" t="s">
        <v>793</v>
      </c>
      <c r="B739" s="80"/>
      <c r="C739" s="75">
        <v>0</v>
      </c>
      <c r="D739" s="86"/>
      <c r="E739" s="86"/>
      <c r="F739" s="75">
        <v>0</v>
      </c>
    </row>
    <row r="740" spans="1:6">
      <c r="A740" s="105" t="s">
        <v>794</v>
      </c>
      <c r="B740" s="80"/>
      <c r="C740" s="75">
        <v>0</v>
      </c>
      <c r="D740" s="86"/>
      <c r="E740" s="86"/>
      <c r="F740" s="75">
        <v>0</v>
      </c>
    </row>
    <row r="741" spans="1:6">
      <c r="A741" s="105" t="s">
        <v>795</v>
      </c>
      <c r="B741" s="75">
        <v>3982</v>
      </c>
      <c r="C741" s="75">
        <v>5917</v>
      </c>
      <c r="D741" s="86">
        <f>C741/B741</f>
        <v>1.4859367152184833</v>
      </c>
      <c r="E741" s="86">
        <f>C741/F741</f>
        <v>0.81703949185307922</v>
      </c>
      <c r="F741" s="75">
        <v>7242</v>
      </c>
    </row>
    <row r="742" spans="1:6">
      <c r="A742" s="105" t="s">
        <v>196</v>
      </c>
      <c r="B742" s="80"/>
      <c r="C742" s="75">
        <v>0</v>
      </c>
      <c r="D742" s="86"/>
      <c r="E742" s="86"/>
      <c r="F742" s="75">
        <v>0</v>
      </c>
    </row>
    <row r="743" spans="1:6">
      <c r="A743" s="105" t="s">
        <v>197</v>
      </c>
      <c r="B743" s="80"/>
      <c r="C743" s="75">
        <v>320</v>
      </c>
      <c r="D743" s="86"/>
      <c r="E743" s="86"/>
      <c r="F743" s="75">
        <v>0</v>
      </c>
    </row>
    <row r="744" spans="1:6">
      <c r="A744" s="105" t="s">
        <v>198</v>
      </c>
      <c r="B744" s="80"/>
      <c r="C744" s="75">
        <v>0</v>
      </c>
      <c r="D744" s="86"/>
      <c r="E744" s="86"/>
      <c r="F744" s="75">
        <v>0</v>
      </c>
    </row>
    <row r="745" spans="1:6">
      <c r="A745" s="105" t="s">
        <v>796</v>
      </c>
      <c r="B745" s="80"/>
      <c r="C745" s="75">
        <v>0</v>
      </c>
      <c r="D745" s="86"/>
      <c r="E745" s="86">
        <f>C745/F745</f>
        <v>0</v>
      </c>
      <c r="F745" s="75">
        <v>4719</v>
      </c>
    </row>
    <row r="746" spans="1:6">
      <c r="A746" s="105" t="s">
        <v>797</v>
      </c>
      <c r="B746" s="80"/>
      <c r="C746" s="75">
        <v>51</v>
      </c>
      <c r="D746" s="86"/>
      <c r="E746" s="86"/>
      <c r="F746" s="75">
        <v>0</v>
      </c>
    </row>
    <row r="747" spans="1:6">
      <c r="A747" s="105" t="s">
        <v>798</v>
      </c>
      <c r="B747" s="80"/>
      <c r="C747" s="75">
        <v>0</v>
      </c>
      <c r="D747" s="86"/>
      <c r="E747" s="86"/>
      <c r="F747" s="75">
        <v>0</v>
      </c>
    </row>
    <row r="748" spans="1:6">
      <c r="A748" s="105" t="s">
        <v>799</v>
      </c>
      <c r="B748" s="80"/>
      <c r="C748" s="75">
        <v>72</v>
      </c>
      <c r="D748" s="86"/>
      <c r="E748" s="86">
        <f t="shared" ref="E748:E755" si="74">C748/F748</f>
        <v>0.6428571428571429</v>
      </c>
      <c r="F748" s="75">
        <v>112</v>
      </c>
    </row>
    <row r="749" spans="1:6">
      <c r="A749" s="105" t="s">
        <v>800</v>
      </c>
      <c r="B749" s="80"/>
      <c r="C749" s="75">
        <v>0</v>
      </c>
      <c r="D749" s="86"/>
      <c r="E749" s="86"/>
      <c r="F749" s="75">
        <v>0</v>
      </c>
    </row>
    <row r="750" spans="1:6">
      <c r="A750" s="105" t="s">
        <v>801</v>
      </c>
      <c r="B750" s="80"/>
      <c r="C750" s="75">
        <v>0</v>
      </c>
      <c r="D750" s="86"/>
      <c r="E750" s="86"/>
      <c r="F750" s="75">
        <v>0</v>
      </c>
    </row>
    <row r="751" spans="1:6">
      <c r="A751" s="105" t="s">
        <v>802</v>
      </c>
      <c r="B751" s="80"/>
      <c r="C751" s="75">
        <v>5474</v>
      </c>
      <c r="D751" s="86"/>
      <c r="E751" s="86">
        <f t="shared" si="74"/>
        <v>2.2704272086271255</v>
      </c>
      <c r="F751" s="75">
        <v>2411</v>
      </c>
    </row>
    <row r="752" spans="1:6">
      <c r="A752" s="105" t="s">
        <v>803</v>
      </c>
      <c r="B752" s="75">
        <v>1948</v>
      </c>
      <c r="C752" s="75">
        <v>823</v>
      </c>
      <c r="D752" s="86">
        <f>C752/B752</f>
        <v>0.42248459958932238</v>
      </c>
      <c r="E752" s="86">
        <f t="shared" si="74"/>
        <v>0.71317157712305024</v>
      </c>
      <c r="F752" s="75">
        <v>1154</v>
      </c>
    </row>
    <row r="753" spans="1:6">
      <c r="A753" s="105" t="s">
        <v>375</v>
      </c>
      <c r="B753" s="80"/>
      <c r="C753" s="75">
        <v>0</v>
      </c>
      <c r="D753" s="86"/>
      <c r="E753" s="86">
        <f t="shared" si="74"/>
        <v>0</v>
      </c>
      <c r="F753" s="75">
        <v>5</v>
      </c>
    </row>
    <row r="754" spans="1:6">
      <c r="A754" s="105" t="s">
        <v>804</v>
      </c>
      <c r="B754" s="80"/>
      <c r="C754" s="75">
        <v>773</v>
      </c>
      <c r="D754" s="86"/>
      <c r="E754" s="86">
        <f t="shared" si="74"/>
        <v>0.73829990448901628</v>
      </c>
      <c r="F754" s="75">
        <v>1047</v>
      </c>
    </row>
    <row r="755" spans="1:6">
      <c r="A755" s="105" t="s">
        <v>805</v>
      </c>
      <c r="B755" s="80"/>
      <c r="C755" s="75">
        <v>50</v>
      </c>
      <c r="D755" s="86"/>
      <c r="E755" s="86">
        <f t="shared" si="74"/>
        <v>0.49019607843137253</v>
      </c>
      <c r="F755" s="75">
        <v>102</v>
      </c>
    </row>
    <row r="756" spans="1:6">
      <c r="A756" s="105" t="s">
        <v>806</v>
      </c>
      <c r="B756" s="80"/>
      <c r="C756" s="75">
        <v>0</v>
      </c>
      <c r="D756" s="86"/>
      <c r="E756" s="86"/>
      <c r="F756" s="75">
        <v>0</v>
      </c>
    </row>
    <row r="757" spans="1:6">
      <c r="A757" s="105" t="s">
        <v>807</v>
      </c>
      <c r="B757" s="80"/>
      <c r="C757" s="75">
        <v>0</v>
      </c>
      <c r="D757" s="86"/>
      <c r="E757" s="86"/>
      <c r="F757" s="75">
        <v>0</v>
      </c>
    </row>
    <row r="758" spans="1:6">
      <c r="A758" s="105" t="s">
        <v>808</v>
      </c>
      <c r="B758" s="75">
        <v>8730</v>
      </c>
      <c r="C758" s="75">
        <v>3201</v>
      </c>
      <c r="D758" s="86">
        <f>C758/B758</f>
        <v>0.36666666666666664</v>
      </c>
      <c r="E758" s="86">
        <f t="shared" ref="E758:E761" si="75">C758/F758</f>
        <v>2.334792122538293</v>
      </c>
      <c r="F758" s="75">
        <v>1371</v>
      </c>
    </row>
    <row r="759" spans="1:6">
      <c r="A759" s="105" t="s">
        <v>809</v>
      </c>
      <c r="B759" s="80"/>
      <c r="C759" s="75">
        <v>701</v>
      </c>
      <c r="D759" s="86"/>
      <c r="E759" s="86">
        <f t="shared" si="75"/>
        <v>0.57886044591246899</v>
      </c>
      <c r="F759" s="75">
        <v>1211</v>
      </c>
    </row>
    <row r="760" spans="1:6">
      <c r="A760" s="105" t="s">
        <v>810</v>
      </c>
      <c r="B760" s="80"/>
      <c r="C760" s="75">
        <v>0</v>
      </c>
      <c r="D760" s="86"/>
      <c r="E760" s="86"/>
      <c r="F760" s="75">
        <v>0</v>
      </c>
    </row>
    <row r="761" spans="1:6">
      <c r="A761" s="105" t="s">
        <v>811</v>
      </c>
      <c r="B761" s="80"/>
      <c r="C761" s="75">
        <v>0</v>
      </c>
      <c r="D761" s="86"/>
      <c r="E761" s="86">
        <f t="shared" si="75"/>
        <v>0</v>
      </c>
      <c r="F761" s="75">
        <v>160</v>
      </c>
    </row>
    <row r="762" spans="1:6">
      <c r="A762" s="105" t="s">
        <v>812</v>
      </c>
      <c r="B762" s="80"/>
      <c r="C762" s="75">
        <v>0</v>
      </c>
      <c r="D762" s="86"/>
      <c r="E762" s="86"/>
      <c r="F762" s="75">
        <v>0</v>
      </c>
    </row>
    <row r="763" spans="1:6">
      <c r="A763" s="105" t="s">
        <v>813</v>
      </c>
      <c r="B763" s="80"/>
      <c r="C763" s="75">
        <v>2500</v>
      </c>
      <c r="D763" s="86"/>
      <c r="E763" s="86"/>
      <c r="F763" s="75">
        <v>0</v>
      </c>
    </row>
    <row r="764" spans="1:6">
      <c r="A764" s="105" t="s">
        <v>814</v>
      </c>
      <c r="B764" s="80"/>
      <c r="C764" s="75">
        <v>0</v>
      </c>
      <c r="D764" s="86"/>
      <c r="E764" s="86"/>
      <c r="F764" s="75">
        <v>0</v>
      </c>
    </row>
    <row r="765" spans="1:6">
      <c r="A765" s="105" t="s">
        <v>815</v>
      </c>
      <c r="B765" s="75">
        <v>2998</v>
      </c>
      <c r="C765" s="75">
        <v>1249</v>
      </c>
      <c r="D765" s="86">
        <f>C765/B765</f>
        <v>0.41661107404936626</v>
      </c>
      <c r="E765" s="86">
        <f t="shared" ref="E765:E769" si="76">C765/F765</f>
        <v>0.88581560283687943</v>
      </c>
      <c r="F765" s="75">
        <v>1410</v>
      </c>
    </row>
    <row r="766" spans="1:6">
      <c r="A766" s="105" t="s">
        <v>816</v>
      </c>
      <c r="B766" s="80"/>
      <c r="C766" s="75">
        <v>0</v>
      </c>
      <c r="D766" s="86"/>
      <c r="E766" s="86"/>
      <c r="F766" s="75">
        <v>0</v>
      </c>
    </row>
    <row r="767" spans="1:6">
      <c r="A767" s="105" t="s">
        <v>817</v>
      </c>
      <c r="B767" s="80"/>
      <c r="C767" s="75">
        <v>0</v>
      </c>
      <c r="D767" s="86"/>
      <c r="E767" s="86"/>
      <c r="F767" s="75">
        <v>0</v>
      </c>
    </row>
    <row r="768" spans="1:6">
      <c r="A768" s="105" t="s">
        <v>818</v>
      </c>
      <c r="B768" s="80"/>
      <c r="C768" s="75">
        <v>200</v>
      </c>
      <c r="D768" s="86"/>
      <c r="E768" s="86">
        <f t="shared" si="76"/>
        <v>0.80645161290322576</v>
      </c>
      <c r="F768" s="75">
        <v>248</v>
      </c>
    </row>
    <row r="769" spans="1:6">
      <c r="A769" s="105" t="s">
        <v>819</v>
      </c>
      <c r="B769" s="80"/>
      <c r="C769" s="75">
        <v>1049</v>
      </c>
      <c r="D769" s="86"/>
      <c r="E769" s="86">
        <f t="shared" si="76"/>
        <v>0.90275387263339069</v>
      </c>
      <c r="F769" s="75">
        <v>1162</v>
      </c>
    </row>
    <row r="770" spans="1:6">
      <c r="A770" s="105" t="s">
        <v>820</v>
      </c>
      <c r="B770" s="80"/>
      <c r="C770" s="75">
        <v>0</v>
      </c>
      <c r="D770" s="86"/>
      <c r="E770" s="86"/>
      <c r="F770" s="75">
        <v>0</v>
      </c>
    </row>
    <row r="771" spans="1:6">
      <c r="A771" s="105" t="s">
        <v>821</v>
      </c>
      <c r="B771" s="80"/>
      <c r="C771" s="75">
        <v>0</v>
      </c>
      <c r="D771" s="86"/>
      <c r="E771" s="86"/>
      <c r="F771" s="75">
        <v>0</v>
      </c>
    </row>
    <row r="772" spans="1:6">
      <c r="A772" s="105" t="s">
        <v>822</v>
      </c>
      <c r="B772" s="75">
        <v>0</v>
      </c>
      <c r="C772" s="75">
        <v>0</v>
      </c>
      <c r="D772" s="86"/>
      <c r="E772" s="86"/>
      <c r="F772" s="75">
        <v>0</v>
      </c>
    </row>
    <row r="773" spans="1:6">
      <c r="A773" s="105" t="s">
        <v>823</v>
      </c>
      <c r="B773" s="80"/>
      <c r="C773" s="75">
        <v>0</v>
      </c>
      <c r="D773" s="86"/>
      <c r="E773" s="86"/>
      <c r="F773" s="75">
        <v>0</v>
      </c>
    </row>
    <row r="774" spans="1:6">
      <c r="A774" s="105" t="s">
        <v>824</v>
      </c>
      <c r="B774" s="80"/>
      <c r="C774" s="75">
        <v>0</v>
      </c>
      <c r="D774" s="86"/>
      <c r="E774" s="86"/>
      <c r="F774" s="75">
        <v>0</v>
      </c>
    </row>
    <row r="775" spans="1:6">
      <c r="A775" s="105" t="s">
        <v>825</v>
      </c>
      <c r="B775" s="80"/>
      <c r="C775" s="75">
        <v>0</v>
      </c>
      <c r="D775" s="86"/>
      <c r="E775" s="86"/>
      <c r="F775" s="75">
        <v>0</v>
      </c>
    </row>
    <row r="776" spans="1:6">
      <c r="A776" s="105" t="s">
        <v>826</v>
      </c>
      <c r="B776" s="75">
        <v>0</v>
      </c>
      <c r="C776" s="75">
        <v>2</v>
      </c>
      <c r="D776" s="86"/>
      <c r="E776" s="86">
        <f t="shared" ref="E776:E781" si="77">C776/F776</f>
        <v>6.7340067340067337E-3</v>
      </c>
      <c r="F776" s="75">
        <v>297</v>
      </c>
    </row>
    <row r="777" spans="1:6">
      <c r="A777" s="105" t="s">
        <v>827</v>
      </c>
      <c r="B777" s="80"/>
      <c r="C777" s="75">
        <v>0</v>
      </c>
      <c r="D777" s="86"/>
      <c r="E777" s="86"/>
      <c r="F777" s="75">
        <v>0</v>
      </c>
    </row>
    <row r="778" spans="1:6">
      <c r="A778" s="105" t="s">
        <v>828</v>
      </c>
      <c r="B778" s="80"/>
      <c r="C778" s="75">
        <v>2</v>
      </c>
      <c r="D778" s="86"/>
      <c r="E778" s="86">
        <f t="shared" si="77"/>
        <v>6.7340067340067337E-3</v>
      </c>
      <c r="F778" s="75">
        <v>297</v>
      </c>
    </row>
    <row r="779" spans="1:6">
      <c r="A779" s="105" t="s">
        <v>829</v>
      </c>
      <c r="B779" s="75">
        <v>9630</v>
      </c>
      <c r="C779" s="75">
        <v>5439</v>
      </c>
      <c r="D779" s="86">
        <f>C779/B779</f>
        <v>0.56479750778816196</v>
      </c>
      <c r="E779" s="86">
        <f t="shared" si="77"/>
        <v>1.1147776183644189</v>
      </c>
      <c r="F779" s="75">
        <v>4879</v>
      </c>
    </row>
    <row r="780" spans="1:6">
      <c r="A780" s="105" t="s">
        <v>830</v>
      </c>
      <c r="B780" s="75">
        <v>684</v>
      </c>
      <c r="C780" s="75">
        <v>997</v>
      </c>
      <c r="D780" s="86">
        <f>C780/B780</f>
        <v>1.4576023391812865</v>
      </c>
      <c r="E780" s="86">
        <f t="shared" si="77"/>
        <v>1.0050403225806452</v>
      </c>
      <c r="F780" s="75">
        <v>992</v>
      </c>
    </row>
    <row r="781" spans="1:6">
      <c r="A781" s="105" t="s">
        <v>196</v>
      </c>
      <c r="B781" s="80"/>
      <c r="C781" s="75">
        <v>398</v>
      </c>
      <c r="D781" s="86"/>
      <c r="E781" s="86">
        <f t="shared" si="77"/>
        <v>1.2634920634920634</v>
      </c>
      <c r="F781" s="75">
        <v>315</v>
      </c>
    </row>
    <row r="782" spans="1:6">
      <c r="A782" s="105" t="s">
        <v>197</v>
      </c>
      <c r="B782" s="80"/>
      <c r="C782" s="75">
        <v>0</v>
      </c>
      <c r="D782" s="86"/>
      <c r="E782" s="86"/>
      <c r="F782" s="75">
        <v>0</v>
      </c>
    </row>
    <row r="783" spans="1:6">
      <c r="A783" s="105" t="s">
        <v>198</v>
      </c>
      <c r="B783" s="80"/>
      <c r="C783" s="75">
        <v>0</v>
      </c>
      <c r="D783" s="86"/>
      <c r="E783" s="86"/>
      <c r="F783" s="75">
        <v>0</v>
      </c>
    </row>
    <row r="784" spans="1:6">
      <c r="A784" s="105" t="s">
        <v>831</v>
      </c>
      <c r="B784" s="80"/>
      <c r="C784" s="75">
        <v>0</v>
      </c>
      <c r="D784" s="86"/>
      <c r="E784" s="86"/>
      <c r="F784" s="75">
        <v>0</v>
      </c>
    </row>
    <row r="785" spans="1:6">
      <c r="A785" s="105" t="s">
        <v>832</v>
      </c>
      <c r="B785" s="80"/>
      <c r="C785" s="75">
        <v>300</v>
      </c>
      <c r="D785" s="86"/>
      <c r="E785" s="86"/>
      <c r="F785" s="75">
        <v>0</v>
      </c>
    </row>
    <row r="786" spans="1:6">
      <c r="A786" s="105" t="s">
        <v>833</v>
      </c>
      <c r="B786" s="80"/>
      <c r="C786" s="75">
        <v>0</v>
      </c>
      <c r="D786" s="86"/>
      <c r="E786" s="86"/>
      <c r="F786" s="75">
        <v>0</v>
      </c>
    </row>
    <row r="787" spans="1:6">
      <c r="A787" s="105" t="s">
        <v>834</v>
      </c>
      <c r="B787" s="80"/>
      <c r="C787" s="75">
        <v>0</v>
      </c>
      <c r="D787" s="86"/>
      <c r="E787" s="86"/>
      <c r="F787" s="75">
        <v>0</v>
      </c>
    </row>
    <row r="788" spans="1:6">
      <c r="A788" s="105" t="s">
        <v>835</v>
      </c>
      <c r="B788" s="80"/>
      <c r="C788" s="75">
        <v>0</v>
      </c>
      <c r="D788" s="86"/>
      <c r="E788" s="86"/>
      <c r="F788" s="75">
        <v>0</v>
      </c>
    </row>
    <row r="789" spans="1:6">
      <c r="A789" s="105" t="s">
        <v>836</v>
      </c>
      <c r="B789" s="80"/>
      <c r="C789" s="75">
        <v>0</v>
      </c>
      <c r="D789" s="86"/>
      <c r="E789" s="86"/>
      <c r="F789" s="75">
        <v>0</v>
      </c>
    </row>
    <row r="790" spans="1:6">
      <c r="A790" s="105" t="s">
        <v>837</v>
      </c>
      <c r="B790" s="80"/>
      <c r="C790" s="75">
        <v>0</v>
      </c>
      <c r="D790" s="86"/>
      <c r="E790" s="86"/>
      <c r="F790" s="75">
        <v>0</v>
      </c>
    </row>
    <row r="791" spans="1:6">
      <c r="A791" s="105" t="s">
        <v>838</v>
      </c>
      <c r="B791" s="80"/>
      <c r="C791" s="75">
        <v>0</v>
      </c>
      <c r="D791" s="86"/>
      <c r="E791" s="86"/>
      <c r="F791" s="75">
        <v>0</v>
      </c>
    </row>
    <row r="792" spans="1:6">
      <c r="A792" s="105" t="s">
        <v>839</v>
      </c>
      <c r="B792" s="80"/>
      <c r="C792" s="75">
        <v>0</v>
      </c>
      <c r="D792" s="86"/>
      <c r="E792" s="86"/>
      <c r="F792" s="75">
        <v>0</v>
      </c>
    </row>
    <row r="793" spans="1:6">
      <c r="A793" s="105" t="s">
        <v>840</v>
      </c>
      <c r="B793" s="80"/>
      <c r="C793" s="75">
        <v>0</v>
      </c>
      <c r="D793" s="86"/>
      <c r="E793" s="86"/>
      <c r="F793" s="75">
        <v>0</v>
      </c>
    </row>
    <row r="794" spans="1:6">
      <c r="A794" s="105" t="s">
        <v>841</v>
      </c>
      <c r="B794" s="80"/>
      <c r="C794" s="75">
        <v>0</v>
      </c>
      <c r="D794" s="86"/>
      <c r="E794" s="86"/>
      <c r="F794" s="75">
        <v>0</v>
      </c>
    </row>
    <row r="795" spans="1:6">
      <c r="A795" s="105" t="s">
        <v>842</v>
      </c>
      <c r="B795" s="80"/>
      <c r="C795" s="75">
        <v>0</v>
      </c>
      <c r="D795" s="86"/>
      <c r="E795" s="86"/>
      <c r="F795" s="75">
        <v>0</v>
      </c>
    </row>
    <row r="796" spans="1:6">
      <c r="A796" s="105" t="s">
        <v>843</v>
      </c>
      <c r="B796" s="80"/>
      <c r="C796" s="75">
        <v>0</v>
      </c>
      <c r="D796" s="86"/>
      <c r="E796" s="86"/>
      <c r="F796" s="75">
        <v>0</v>
      </c>
    </row>
    <row r="797" spans="1:6">
      <c r="A797" s="105" t="s">
        <v>844</v>
      </c>
      <c r="B797" s="80"/>
      <c r="C797" s="75">
        <v>0</v>
      </c>
      <c r="D797" s="86"/>
      <c r="E797" s="86"/>
      <c r="F797" s="75">
        <v>0</v>
      </c>
    </row>
    <row r="798" spans="1:6">
      <c r="A798" s="105" t="s">
        <v>845</v>
      </c>
      <c r="B798" s="80"/>
      <c r="C798" s="75">
        <v>0</v>
      </c>
      <c r="D798" s="86"/>
      <c r="E798" s="86"/>
      <c r="F798" s="75">
        <v>0</v>
      </c>
    </row>
    <row r="799" spans="1:6">
      <c r="A799" s="105" t="s">
        <v>846</v>
      </c>
      <c r="B799" s="80"/>
      <c r="C799" s="75">
        <v>0</v>
      </c>
      <c r="D799" s="86"/>
      <c r="E799" s="86"/>
      <c r="F799" s="75">
        <v>0</v>
      </c>
    </row>
    <row r="800" spans="1:6">
      <c r="A800" s="105" t="s">
        <v>847</v>
      </c>
      <c r="B800" s="80"/>
      <c r="C800" s="75">
        <v>0</v>
      </c>
      <c r="D800" s="86"/>
      <c r="E800" s="86"/>
      <c r="F800" s="75">
        <v>0</v>
      </c>
    </row>
    <row r="801" spans="1:6">
      <c r="A801" s="105" t="s">
        <v>848</v>
      </c>
      <c r="B801" s="80"/>
      <c r="C801" s="75">
        <v>0</v>
      </c>
      <c r="D801" s="86"/>
      <c r="E801" s="86"/>
      <c r="F801" s="75">
        <v>0</v>
      </c>
    </row>
    <row r="802" spans="1:6">
      <c r="A802" s="105" t="s">
        <v>849</v>
      </c>
      <c r="B802" s="80"/>
      <c r="C802" s="75">
        <v>299</v>
      </c>
      <c r="D802" s="86"/>
      <c r="E802" s="86">
        <f>C802/F802</f>
        <v>0.44165435745937964</v>
      </c>
      <c r="F802" s="75">
        <v>677</v>
      </c>
    </row>
    <row r="803" spans="1:6">
      <c r="A803" s="105" t="s">
        <v>850</v>
      </c>
      <c r="B803" s="75">
        <v>0</v>
      </c>
      <c r="C803" s="75">
        <v>0</v>
      </c>
      <c r="D803" s="86"/>
      <c r="E803" s="86"/>
      <c r="F803" s="75">
        <v>0</v>
      </c>
    </row>
    <row r="804" spans="1:6">
      <c r="A804" s="105" t="s">
        <v>196</v>
      </c>
      <c r="B804" s="80"/>
      <c r="C804" s="75">
        <v>0</v>
      </c>
      <c r="D804" s="86"/>
      <c r="E804" s="86"/>
      <c r="F804" s="75">
        <v>0</v>
      </c>
    </row>
    <row r="805" spans="1:6">
      <c r="A805" s="105" t="s">
        <v>197</v>
      </c>
      <c r="B805" s="80"/>
      <c r="C805" s="75">
        <v>0</v>
      </c>
      <c r="D805" s="86"/>
      <c r="E805" s="86"/>
      <c r="F805" s="75">
        <v>0</v>
      </c>
    </row>
    <row r="806" spans="1:6">
      <c r="A806" s="105" t="s">
        <v>198</v>
      </c>
      <c r="B806" s="80"/>
      <c r="C806" s="75">
        <v>0</v>
      </c>
      <c r="D806" s="86"/>
      <c r="E806" s="86"/>
      <c r="F806" s="75">
        <v>0</v>
      </c>
    </row>
    <row r="807" spans="1:6">
      <c r="A807" s="105" t="s">
        <v>851</v>
      </c>
      <c r="B807" s="80"/>
      <c r="C807" s="75">
        <v>0</v>
      </c>
      <c r="D807" s="86"/>
      <c r="E807" s="86"/>
      <c r="F807" s="75">
        <v>0</v>
      </c>
    </row>
    <row r="808" spans="1:6">
      <c r="A808" s="105" t="s">
        <v>852</v>
      </c>
      <c r="B808" s="80"/>
      <c r="C808" s="75">
        <v>0</v>
      </c>
      <c r="D808" s="86"/>
      <c r="E808" s="86"/>
      <c r="F808" s="75">
        <v>0</v>
      </c>
    </row>
    <row r="809" spans="1:6">
      <c r="A809" s="105" t="s">
        <v>853</v>
      </c>
      <c r="B809" s="80"/>
      <c r="C809" s="75">
        <v>0</v>
      </c>
      <c r="D809" s="86"/>
      <c r="E809" s="86"/>
      <c r="F809" s="75">
        <v>0</v>
      </c>
    </row>
    <row r="810" spans="1:6">
      <c r="A810" s="105" t="s">
        <v>854</v>
      </c>
      <c r="B810" s="80"/>
      <c r="C810" s="75">
        <v>0</v>
      </c>
      <c r="D810" s="86"/>
      <c r="E810" s="86"/>
      <c r="F810" s="75">
        <v>0</v>
      </c>
    </row>
    <row r="811" spans="1:6">
      <c r="A811" s="105" t="s">
        <v>855</v>
      </c>
      <c r="B811" s="80"/>
      <c r="C811" s="75">
        <v>0</v>
      </c>
      <c r="D811" s="86"/>
      <c r="E811" s="86"/>
      <c r="F811" s="75">
        <v>0</v>
      </c>
    </row>
    <row r="812" spans="1:6">
      <c r="A812" s="105" t="s">
        <v>856</v>
      </c>
      <c r="B812" s="80"/>
      <c r="C812" s="75">
        <v>0</v>
      </c>
      <c r="D812" s="86"/>
      <c r="E812" s="86"/>
      <c r="F812" s="75">
        <v>0</v>
      </c>
    </row>
    <row r="813" spans="1:6">
      <c r="A813" s="105" t="s">
        <v>857</v>
      </c>
      <c r="B813" s="75">
        <v>0</v>
      </c>
      <c r="C813" s="75">
        <v>0</v>
      </c>
      <c r="D813" s="86"/>
      <c r="E813" s="86"/>
      <c r="F813" s="75">
        <v>0</v>
      </c>
    </row>
    <row r="814" spans="1:6">
      <c r="A814" s="105" t="s">
        <v>196</v>
      </c>
      <c r="B814" s="80"/>
      <c r="C814" s="75">
        <v>0</v>
      </c>
      <c r="D814" s="86"/>
      <c r="E814" s="86"/>
      <c r="F814" s="75">
        <v>0</v>
      </c>
    </row>
    <row r="815" spans="1:6">
      <c r="A815" s="105" t="s">
        <v>197</v>
      </c>
      <c r="B815" s="80"/>
      <c r="C815" s="75">
        <v>0</v>
      </c>
      <c r="D815" s="86"/>
      <c r="E815" s="86"/>
      <c r="F815" s="75">
        <v>0</v>
      </c>
    </row>
    <row r="816" spans="1:6">
      <c r="A816" s="105" t="s">
        <v>198</v>
      </c>
      <c r="B816" s="80"/>
      <c r="C816" s="75">
        <v>0</v>
      </c>
      <c r="D816" s="86"/>
      <c r="E816" s="86"/>
      <c r="F816" s="75">
        <v>0</v>
      </c>
    </row>
    <row r="817" spans="1:6">
      <c r="A817" s="105" t="s">
        <v>858</v>
      </c>
      <c r="B817" s="80"/>
      <c r="C817" s="75">
        <v>0</v>
      </c>
      <c r="D817" s="86"/>
      <c r="E817" s="86"/>
      <c r="F817" s="75">
        <v>0</v>
      </c>
    </row>
    <row r="818" spans="1:6">
      <c r="A818" s="105" t="s">
        <v>859</v>
      </c>
      <c r="B818" s="80"/>
      <c r="C818" s="75">
        <v>0</v>
      </c>
      <c r="D818" s="86"/>
      <c r="E818" s="86"/>
      <c r="F818" s="75">
        <v>0</v>
      </c>
    </row>
    <row r="819" spans="1:6">
      <c r="A819" s="105" t="s">
        <v>860</v>
      </c>
      <c r="B819" s="80"/>
      <c r="C819" s="75">
        <v>0</v>
      </c>
      <c r="D819" s="86"/>
      <c r="E819" s="86"/>
      <c r="F819" s="75">
        <v>0</v>
      </c>
    </row>
    <row r="820" spans="1:6">
      <c r="A820" s="105" t="s">
        <v>861</v>
      </c>
      <c r="B820" s="80"/>
      <c r="C820" s="75">
        <v>0</v>
      </c>
      <c r="D820" s="86"/>
      <c r="E820" s="86"/>
      <c r="F820" s="75">
        <v>0</v>
      </c>
    </row>
    <row r="821" spans="1:6">
      <c r="A821" s="105" t="s">
        <v>862</v>
      </c>
      <c r="B821" s="80"/>
      <c r="C821" s="75">
        <v>0</v>
      </c>
      <c r="D821" s="86"/>
      <c r="E821" s="86"/>
      <c r="F821" s="75">
        <v>0</v>
      </c>
    </row>
    <row r="822" spans="1:6">
      <c r="A822" s="105" t="s">
        <v>863</v>
      </c>
      <c r="B822" s="80"/>
      <c r="C822" s="75">
        <v>0</v>
      </c>
      <c r="D822" s="86"/>
      <c r="E822" s="86"/>
      <c r="F822" s="75">
        <v>0</v>
      </c>
    </row>
    <row r="823" spans="1:6">
      <c r="A823" s="105" t="s">
        <v>864</v>
      </c>
      <c r="B823" s="75">
        <v>6093</v>
      </c>
      <c r="C823" s="75">
        <v>3567</v>
      </c>
      <c r="D823" s="86">
        <f>C823/B823</f>
        <v>0.58542589857213201</v>
      </c>
      <c r="E823" s="86">
        <f t="shared" ref="E823:E826" si="78">C823/F823</f>
        <v>0.91767429894520192</v>
      </c>
      <c r="F823" s="75">
        <v>3887</v>
      </c>
    </row>
    <row r="824" spans="1:6">
      <c r="A824" s="105" t="s">
        <v>865</v>
      </c>
      <c r="B824" s="80"/>
      <c r="C824" s="75">
        <v>3567</v>
      </c>
      <c r="D824" s="86"/>
      <c r="E824" s="86">
        <f t="shared" si="78"/>
        <v>1.6221009549795362</v>
      </c>
      <c r="F824" s="75">
        <v>2199</v>
      </c>
    </row>
    <row r="825" spans="1:6">
      <c r="A825" s="105" t="s">
        <v>866</v>
      </c>
      <c r="B825" s="80"/>
      <c r="C825" s="75">
        <v>0</v>
      </c>
      <c r="D825" s="86"/>
      <c r="E825" s="86">
        <f t="shared" si="78"/>
        <v>0</v>
      </c>
      <c r="F825" s="75">
        <v>320</v>
      </c>
    </row>
    <row r="826" spans="1:6">
      <c r="A826" s="105" t="s">
        <v>867</v>
      </c>
      <c r="B826" s="80"/>
      <c r="C826" s="75">
        <v>0</v>
      </c>
      <c r="D826" s="86"/>
      <c r="E826" s="86">
        <f t="shared" si="78"/>
        <v>0</v>
      </c>
      <c r="F826" s="75">
        <v>1368</v>
      </c>
    </row>
    <row r="827" spans="1:6">
      <c r="A827" s="105" t="s">
        <v>868</v>
      </c>
      <c r="B827" s="80"/>
      <c r="C827" s="75">
        <v>0</v>
      </c>
      <c r="D827" s="86"/>
      <c r="E827" s="86"/>
      <c r="F827" s="75">
        <v>0</v>
      </c>
    </row>
    <row r="828" spans="1:6">
      <c r="A828" s="105" t="s">
        <v>869</v>
      </c>
      <c r="B828" s="75">
        <v>0</v>
      </c>
      <c r="C828" s="75">
        <v>0</v>
      </c>
      <c r="D828" s="86"/>
      <c r="E828" s="86"/>
      <c r="F828" s="75">
        <v>0</v>
      </c>
    </row>
    <row r="829" spans="1:6">
      <c r="A829" s="105" t="s">
        <v>196</v>
      </c>
      <c r="B829" s="80"/>
      <c r="C829" s="75">
        <v>0</v>
      </c>
      <c r="D829" s="86"/>
      <c r="E829" s="86"/>
      <c r="F829" s="75">
        <v>0</v>
      </c>
    </row>
    <row r="830" spans="1:6">
      <c r="A830" s="105" t="s">
        <v>197</v>
      </c>
      <c r="B830" s="80"/>
      <c r="C830" s="75">
        <v>0</v>
      </c>
      <c r="D830" s="86"/>
      <c r="E830" s="86"/>
      <c r="F830" s="75">
        <v>0</v>
      </c>
    </row>
    <row r="831" spans="1:6">
      <c r="A831" s="105" t="s">
        <v>198</v>
      </c>
      <c r="B831" s="80"/>
      <c r="C831" s="75">
        <v>0</v>
      </c>
      <c r="D831" s="86"/>
      <c r="E831" s="86"/>
      <c r="F831" s="75">
        <v>0</v>
      </c>
    </row>
    <row r="832" spans="1:6">
      <c r="A832" s="105" t="s">
        <v>855</v>
      </c>
      <c r="B832" s="80"/>
      <c r="C832" s="75">
        <v>0</v>
      </c>
      <c r="D832" s="86"/>
      <c r="E832" s="86"/>
      <c r="F832" s="75">
        <v>0</v>
      </c>
    </row>
    <row r="833" spans="1:6">
      <c r="A833" s="105" t="s">
        <v>870</v>
      </c>
      <c r="B833" s="80"/>
      <c r="C833" s="75">
        <v>0</v>
      </c>
      <c r="D833" s="86"/>
      <c r="E833" s="86"/>
      <c r="F833" s="75">
        <v>0</v>
      </c>
    </row>
    <row r="834" spans="1:6">
      <c r="A834" s="105" t="s">
        <v>871</v>
      </c>
      <c r="B834" s="80"/>
      <c r="C834" s="75">
        <v>0</v>
      </c>
      <c r="D834" s="86"/>
      <c r="E834" s="86"/>
      <c r="F834" s="75">
        <v>0</v>
      </c>
    </row>
    <row r="835" spans="1:6">
      <c r="A835" s="105" t="s">
        <v>872</v>
      </c>
      <c r="B835" s="75">
        <v>2853</v>
      </c>
      <c r="C835" s="75">
        <v>875</v>
      </c>
      <c r="D835" s="86">
        <f>C835/B835</f>
        <v>0.30669470732562215</v>
      </c>
      <c r="E835" s="86"/>
      <c r="F835" s="75">
        <v>0</v>
      </c>
    </row>
    <row r="836" spans="1:6">
      <c r="A836" s="105" t="s">
        <v>873</v>
      </c>
      <c r="B836" s="80"/>
      <c r="C836" s="75">
        <v>0</v>
      </c>
      <c r="D836" s="86"/>
      <c r="E836" s="86"/>
      <c r="F836" s="75">
        <v>0</v>
      </c>
    </row>
    <row r="837" spans="1:6">
      <c r="A837" s="105" t="s">
        <v>874</v>
      </c>
      <c r="B837" s="80"/>
      <c r="C837" s="75">
        <v>853</v>
      </c>
      <c r="D837" s="86"/>
      <c r="E837" s="86"/>
      <c r="F837" s="75">
        <v>0</v>
      </c>
    </row>
    <row r="838" spans="1:6">
      <c r="A838" s="105" t="s">
        <v>875</v>
      </c>
      <c r="B838" s="80"/>
      <c r="C838" s="75">
        <v>22</v>
      </c>
      <c r="D838" s="86"/>
      <c r="E838" s="86"/>
      <c r="F838" s="75">
        <v>0</v>
      </c>
    </row>
    <row r="839" spans="1:6">
      <c r="A839" s="105" t="s">
        <v>876</v>
      </c>
      <c r="B839" s="80"/>
      <c r="C839" s="75">
        <v>0</v>
      </c>
      <c r="D839" s="86"/>
      <c r="E839" s="86"/>
      <c r="F839" s="75">
        <v>0</v>
      </c>
    </row>
    <row r="840" spans="1:6">
      <c r="A840" s="105" t="s">
        <v>877</v>
      </c>
      <c r="B840" s="75">
        <v>0</v>
      </c>
      <c r="C840" s="75">
        <v>0</v>
      </c>
      <c r="D840" s="86"/>
      <c r="E840" s="86"/>
      <c r="F840" s="75">
        <v>0</v>
      </c>
    </row>
    <row r="841" spans="1:6">
      <c r="A841" s="105" t="s">
        <v>878</v>
      </c>
      <c r="B841" s="80"/>
      <c r="C841" s="75">
        <v>0</v>
      </c>
      <c r="D841" s="86"/>
      <c r="E841" s="86"/>
      <c r="F841" s="75">
        <v>0</v>
      </c>
    </row>
    <row r="842" spans="1:6">
      <c r="A842" s="105" t="s">
        <v>879</v>
      </c>
      <c r="B842" s="80"/>
      <c r="C842" s="75">
        <v>0</v>
      </c>
      <c r="D842" s="86"/>
      <c r="E842" s="86"/>
      <c r="F842" s="75">
        <v>0</v>
      </c>
    </row>
    <row r="843" spans="1:6">
      <c r="A843" s="105" t="s">
        <v>880</v>
      </c>
      <c r="B843" s="75">
        <v>6281</v>
      </c>
      <c r="C843" s="75">
        <v>6197</v>
      </c>
      <c r="D843" s="86">
        <f>C843/B843</f>
        <v>0.98662633338640349</v>
      </c>
      <c r="E843" s="86">
        <f t="shared" ref="E843:E845" si="79">C843/F843</f>
        <v>1.3306849903371269</v>
      </c>
      <c r="F843" s="75">
        <v>4657</v>
      </c>
    </row>
    <row r="844" spans="1:6">
      <c r="A844" s="105" t="s">
        <v>881</v>
      </c>
      <c r="B844" s="75">
        <v>1680</v>
      </c>
      <c r="C844" s="75">
        <v>1866</v>
      </c>
      <c r="D844" s="86">
        <f>C844/B844</f>
        <v>1.1107142857142858</v>
      </c>
      <c r="E844" s="86">
        <f t="shared" si="79"/>
        <v>0.95107033639143734</v>
      </c>
      <c r="F844" s="75">
        <v>1962</v>
      </c>
    </row>
    <row r="845" spans="1:6">
      <c r="A845" s="105" t="s">
        <v>196</v>
      </c>
      <c r="B845" s="80"/>
      <c r="C845" s="75">
        <v>1297</v>
      </c>
      <c r="D845" s="86"/>
      <c r="E845" s="86">
        <f t="shared" si="79"/>
        <v>0.81572327044025161</v>
      </c>
      <c r="F845" s="75">
        <v>1590</v>
      </c>
    </row>
    <row r="846" spans="1:6">
      <c r="A846" s="105" t="s">
        <v>197</v>
      </c>
      <c r="B846" s="80"/>
      <c r="C846" s="75">
        <v>0</v>
      </c>
      <c r="D846" s="86"/>
      <c r="E846" s="86"/>
      <c r="F846" s="75">
        <v>0</v>
      </c>
    </row>
    <row r="847" spans="1:6">
      <c r="A847" s="105" t="s">
        <v>198</v>
      </c>
      <c r="B847" s="80"/>
      <c r="C847" s="75">
        <v>0</v>
      </c>
      <c r="D847" s="86"/>
      <c r="E847" s="86"/>
      <c r="F847" s="75">
        <v>0</v>
      </c>
    </row>
    <row r="848" spans="1:6">
      <c r="A848" s="105" t="s">
        <v>882</v>
      </c>
      <c r="B848" s="80"/>
      <c r="C848" s="75">
        <v>0</v>
      </c>
      <c r="D848" s="86"/>
      <c r="E848" s="86"/>
      <c r="F848" s="75">
        <v>0</v>
      </c>
    </row>
    <row r="849" spans="1:6">
      <c r="A849" s="105" t="s">
        <v>883</v>
      </c>
      <c r="B849" s="80"/>
      <c r="C849" s="75">
        <v>0</v>
      </c>
      <c r="D849" s="86"/>
      <c r="E849" s="86"/>
      <c r="F849" s="75">
        <v>0</v>
      </c>
    </row>
    <row r="850" spans="1:6">
      <c r="A850" s="105" t="s">
        <v>884</v>
      </c>
      <c r="B850" s="80"/>
      <c r="C850" s="75">
        <v>0</v>
      </c>
      <c r="D850" s="86"/>
      <c r="E850" s="86"/>
      <c r="F850" s="75">
        <v>0</v>
      </c>
    </row>
    <row r="851" spans="1:6">
      <c r="A851" s="105" t="s">
        <v>885</v>
      </c>
      <c r="B851" s="80"/>
      <c r="C851" s="75">
        <v>0</v>
      </c>
      <c r="D851" s="86"/>
      <c r="E851" s="86"/>
      <c r="F851" s="75">
        <v>0</v>
      </c>
    </row>
    <row r="852" spans="1:6">
      <c r="A852" s="105" t="s">
        <v>886</v>
      </c>
      <c r="B852" s="80"/>
      <c r="C852" s="75">
        <v>0</v>
      </c>
      <c r="D852" s="86"/>
      <c r="E852" s="86"/>
      <c r="F852" s="75">
        <v>0</v>
      </c>
    </row>
    <row r="853" spans="1:6">
      <c r="A853" s="105" t="s">
        <v>887</v>
      </c>
      <c r="B853" s="80"/>
      <c r="C853" s="75">
        <v>569</v>
      </c>
      <c r="D853" s="86"/>
      <c r="E853" s="86">
        <f t="shared" ref="E853:E856" si="80">C853/F853</f>
        <v>1.5295698924731183</v>
      </c>
      <c r="F853" s="75">
        <v>372</v>
      </c>
    </row>
    <row r="854" spans="1:6">
      <c r="A854" s="105" t="s">
        <v>888</v>
      </c>
      <c r="B854" s="75">
        <v>1027</v>
      </c>
      <c r="C854" s="75">
        <v>1381</v>
      </c>
      <c r="D854" s="86">
        <f>C854/B854</f>
        <v>1.3446932814021422</v>
      </c>
      <c r="E854" s="86">
        <f t="shared" si="80"/>
        <v>2.1278890600924498</v>
      </c>
      <c r="F854" s="75">
        <v>649</v>
      </c>
    </row>
    <row r="855" spans="1:6">
      <c r="A855" s="105" t="s">
        <v>196</v>
      </c>
      <c r="B855" s="80"/>
      <c r="C855" s="75">
        <v>728</v>
      </c>
      <c r="D855" s="86"/>
      <c r="E855" s="86">
        <f t="shared" si="80"/>
        <v>1.3023255813953489</v>
      </c>
      <c r="F855" s="75">
        <v>559</v>
      </c>
    </row>
    <row r="856" spans="1:6">
      <c r="A856" s="105" t="s">
        <v>197</v>
      </c>
      <c r="B856" s="80"/>
      <c r="C856" s="75">
        <v>96</v>
      </c>
      <c r="D856" s="86"/>
      <c r="E856" s="86">
        <f t="shared" si="80"/>
        <v>1.0666666666666667</v>
      </c>
      <c r="F856" s="75">
        <v>90</v>
      </c>
    </row>
    <row r="857" spans="1:6">
      <c r="A857" s="105" t="s">
        <v>198</v>
      </c>
      <c r="B857" s="80"/>
      <c r="C857" s="75">
        <v>0</v>
      </c>
      <c r="D857" s="86"/>
      <c r="E857" s="86"/>
      <c r="F857" s="75">
        <v>0</v>
      </c>
    </row>
    <row r="858" spans="1:6">
      <c r="A858" s="105" t="s">
        <v>889</v>
      </c>
      <c r="B858" s="80"/>
      <c r="C858" s="75">
        <v>0</v>
      </c>
      <c r="D858" s="86"/>
      <c r="E858" s="86"/>
      <c r="F858" s="75">
        <v>0</v>
      </c>
    </row>
    <row r="859" spans="1:6">
      <c r="A859" s="105" t="s">
        <v>890</v>
      </c>
      <c r="B859" s="80"/>
      <c r="C859" s="75">
        <v>0</v>
      </c>
      <c r="D859" s="86"/>
      <c r="E859" s="86"/>
      <c r="F859" s="75">
        <v>0</v>
      </c>
    </row>
    <row r="860" spans="1:6">
      <c r="A860" s="105" t="s">
        <v>891</v>
      </c>
      <c r="B860" s="80"/>
      <c r="C860" s="75">
        <v>0</v>
      </c>
      <c r="D860" s="86"/>
      <c r="E860" s="86"/>
      <c r="F860" s="75">
        <v>0</v>
      </c>
    </row>
    <row r="861" spans="1:6">
      <c r="A861" s="105" t="s">
        <v>892</v>
      </c>
      <c r="B861" s="80"/>
      <c r="C861" s="75">
        <v>0</v>
      </c>
      <c r="D861" s="86"/>
      <c r="E861" s="86"/>
      <c r="F861" s="75">
        <v>0</v>
      </c>
    </row>
    <row r="862" spans="1:6">
      <c r="A862" s="105" t="s">
        <v>893</v>
      </c>
      <c r="B862" s="80"/>
      <c r="C862" s="75">
        <v>0</v>
      </c>
      <c r="D862" s="86"/>
      <c r="E862" s="86"/>
      <c r="F862" s="75">
        <v>0</v>
      </c>
    </row>
    <row r="863" spans="1:6">
      <c r="A863" s="105" t="s">
        <v>894</v>
      </c>
      <c r="B863" s="80"/>
      <c r="C863" s="75">
        <v>0</v>
      </c>
      <c r="D863" s="86"/>
      <c r="E863" s="86"/>
      <c r="F863" s="75">
        <v>0</v>
      </c>
    </row>
    <row r="864" spans="1:6">
      <c r="A864" s="105" t="s">
        <v>895</v>
      </c>
      <c r="B864" s="80"/>
      <c r="C864" s="75">
        <v>0</v>
      </c>
      <c r="D864" s="86"/>
      <c r="E864" s="86"/>
      <c r="F864" s="75">
        <v>0</v>
      </c>
    </row>
    <row r="865" spans="1:6">
      <c r="A865" s="105" t="s">
        <v>896</v>
      </c>
      <c r="B865" s="80"/>
      <c r="C865" s="75">
        <v>0</v>
      </c>
      <c r="D865" s="86"/>
      <c r="E865" s="86"/>
      <c r="F865" s="75">
        <v>0</v>
      </c>
    </row>
    <row r="866" spans="1:6">
      <c r="A866" s="105" t="s">
        <v>897</v>
      </c>
      <c r="B866" s="80"/>
      <c r="C866" s="75">
        <v>0</v>
      </c>
      <c r="D866" s="86"/>
      <c r="E866" s="86"/>
      <c r="F866" s="75">
        <v>0</v>
      </c>
    </row>
    <row r="867" spans="1:6">
      <c r="A867" s="105" t="s">
        <v>898</v>
      </c>
      <c r="B867" s="80"/>
      <c r="C867" s="75">
        <v>0</v>
      </c>
      <c r="D867" s="86"/>
      <c r="E867" s="86"/>
      <c r="F867" s="75">
        <v>0</v>
      </c>
    </row>
    <row r="868" spans="1:6">
      <c r="A868" s="105" t="s">
        <v>899</v>
      </c>
      <c r="B868" s="80"/>
      <c r="C868" s="75">
        <v>0</v>
      </c>
      <c r="D868" s="86"/>
      <c r="E868" s="86"/>
      <c r="F868" s="75">
        <v>0</v>
      </c>
    </row>
    <row r="869" spans="1:6">
      <c r="A869" s="105" t="s">
        <v>900</v>
      </c>
      <c r="B869" s="80"/>
      <c r="C869" s="75">
        <v>557</v>
      </c>
      <c r="D869" s="86"/>
      <c r="E869" s="86"/>
      <c r="F869" s="75">
        <v>0</v>
      </c>
    </row>
    <row r="870" spans="1:6">
      <c r="A870" s="105" t="s">
        <v>901</v>
      </c>
      <c r="B870" s="75">
        <v>0</v>
      </c>
      <c r="C870" s="75">
        <v>0</v>
      </c>
      <c r="D870" s="86"/>
      <c r="E870" s="86"/>
      <c r="F870" s="75">
        <v>0</v>
      </c>
    </row>
    <row r="871" spans="1:6">
      <c r="A871" s="105" t="s">
        <v>196</v>
      </c>
      <c r="B871" s="80"/>
      <c r="C871" s="75">
        <v>0</v>
      </c>
      <c r="D871" s="86"/>
      <c r="E871" s="86"/>
      <c r="F871" s="75">
        <v>0</v>
      </c>
    </row>
    <row r="872" spans="1:6">
      <c r="A872" s="105" t="s">
        <v>197</v>
      </c>
      <c r="B872" s="80"/>
      <c r="C872" s="75">
        <v>0</v>
      </c>
      <c r="D872" s="86"/>
      <c r="E872" s="86"/>
      <c r="F872" s="75">
        <v>0</v>
      </c>
    </row>
    <row r="873" spans="1:6">
      <c r="A873" s="105" t="s">
        <v>198</v>
      </c>
      <c r="B873" s="80"/>
      <c r="C873" s="75">
        <v>0</v>
      </c>
      <c r="D873" s="86"/>
      <c r="E873" s="86"/>
      <c r="F873" s="75">
        <v>0</v>
      </c>
    </row>
    <row r="874" spans="1:6">
      <c r="A874" s="105" t="s">
        <v>902</v>
      </c>
      <c r="B874" s="80"/>
      <c r="C874" s="75">
        <v>0</v>
      </c>
      <c r="D874" s="86"/>
      <c r="E874" s="86"/>
      <c r="F874" s="75">
        <v>0</v>
      </c>
    </row>
    <row r="875" spans="1:6">
      <c r="A875" s="105" t="s">
        <v>903</v>
      </c>
      <c r="B875" s="75">
        <v>3240</v>
      </c>
      <c r="C875" s="75">
        <v>1927</v>
      </c>
      <c r="D875" s="86">
        <f>C875/B875</f>
        <v>0.59475308641975311</v>
      </c>
      <c r="E875" s="86">
        <f>C875/F875</f>
        <v>8.0291666666666668</v>
      </c>
      <c r="F875" s="75">
        <v>240</v>
      </c>
    </row>
    <row r="876" spans="1:6">
      <c r="A876" s="105" t="s">
        <v>196</v>
      </c>
      <c r="B876" s="80"/>
      <c r="C876" s="75">
        <v>0</v>
      </c>
      <c r="D876" s="86"/>
      <c r="E876" s="86"/>
      <c r="F876" s="75">
        <v>0</v>
      </c>
    </row>
    <row r="877" spans="1:6">
      <c r="A877" s="105" t="s">
        <v>197</v>
      </c>
      <c r="B877" s="80"/>
      <c r="C877" s="75">
        <v>0</v>
      </c>
      <c r="D877" s="86"/>
      <c r="E877" s="86"/>
      <c r="F877" s="75">
        <v>0</v>
      </c>
    </row>
    <row r="878" spans="1:6">
      <c r="A878" s="105" t="s">
        <v>198</v>
      </c>
      <c r="B878" s="80"/>
      <c r="C878" s="75">
        <v>0</v>
      </c>
      <c r="D878" s="86"/>
      <c r="E878" s="86"/>
      <c r="F878" s="75">
        <v>0</v>
      </c>
    </row>
    <row r="879" spans="1:6">
      <c r="A879" s="105" t="s">
        <v>904</v>
      </c>
      <c r="B879" s="80"/>
      <c r="C879" s="75">
        <v>0</v>
      </c>
      <c r="D879" s="86"/>
      <c r="E879" s="86"/>
      <c r="F879" s="75">
        <v>0</v>
      </c>
    </row>
    <row r="880" spans="1:6">
      <c r="A880" s="105" t="s">
        <v>905</v>
      </c>
      <c r="B880" s="80"/>
      <c r="C880" s="75">
        <v>0</v>
      </c>
      <c r="D880" s="86"/>
      <c r="E880" s="86"/>
      <c r="F880" s="75">
        <v>0</v>
      </c>
    </row>
    <row r="881" spans="1:6">
      <c r="A881" s="105" t="s">
        <v>906</v>
      </c>
      <c r="B881" s="80"/>
      <c r="C881" s="75">
        <v>0</v>
      </c>
      <c r="D881" s="86"/>
      <c r="E881" s="86"/>
      <c r="F881" s="75">
        <v>0</v>
      </c>
    </row>
    <row r="882" spans="1:6">
      <c r="A882" s="105" t="s">
        <v>907</v>
      </c>
      <c r="B882" s="80"/>
      <c r="C882" s="75">
        <v>0</v>
      </c>
      <c r="D882" s="86"/>
      <c r="E882" s="86"/>
      <c r="F882" s="75">
        <v>0</v>
      </c>
    </row>
    <row r="883" spans="1:6">
      <c r="A883" s="105" t="s">
        <v>908</v>
      </c>
      <c r="B883" s="80"/>
      <c r="C883" s="75">
        <v>0</v>
      </c>
      <c r="D883" s="86"/>
      <c r="E883" s="86"/>
      <c r="F883" s="75">
        <v>0</v>
      </c>
    </row>
    <row r="884" spans="1:6">
      <c r="A884" s="105" t="s">
        <v>909</v>
      </c>
      <c r="B884" s="80"/>
      <c r="C884" s="75">
        <v>1927</v>
      </c>
      <c r="D884" s="86"/>
      <c r="E884" s="86">
        <f>C884/F884</f>
        <v>8.0291666666666668</v>
      </c>
      <c r="F884" s="75">
        <v>240</v>
      </c>
    </row>
    <row r="885" spans="1:6">
      <c r="A885" s="105" t="s">
        <v>910</v>
      </c>
      <c r="B885" s="80"/>
      <c r="C885" s="75">
        <v>0</v>
      </c>
      <c r="D885" s="86"/>
      <c r="E885" s="86"/>
      <c r="F885" s="75">
        <v>0</v>
      </c>
    </row>
    <row r="886" spans="1:6">
      <c r="A886" s="105" t="s">
        <v>855</v>
      </c>
      <c r="B886" s="80"/>
      <c r="C886" s="75">
        <v>0</v>
      </c>
      <c r="D886" s="86"/>
      <c r="E886" s="86"/>
      <c r="F886" s="75">
        <v>0</v>
      </c>
    </row>
    <row r="887" spans="1:6">
      <c r="A887" s="105" t="s">
        <v>911</v>
      </c>
      <c r="B887" s="80"/>
      <c r="C887" s="75">
        <v>0</v>
      </c>
      <c r="D887" s="86"/>
      <c r="E887" s="86"/>
      <c r="F887" s="75">
        <v>0</v>
      </c>
    </row>
    <row r="888" spans="1:6">
      <c r="A888" s="105" t="s">
        <v>912</v>
      </c>
      <c r="B888" s="80"/>
      <c r="C888" s="75">
        <v>0</v>
      </c>
      <c r="D888" s="86"/>
      <c r="E888" s="86"/>
      <c r="F888" s="75">
        <v>0</v>
      </c>
    </row>
    <row r="889" spans="1:6">
      <c r="A889" s="105" t="s">
        <v>913</v>
      </c>
      <c r="B889" s="75">
        <v>334</v>
      </c>
      <c r="C889" s="75">
        <v>752</v>
      </c>
      <c r="D889" s="86">
        <f>C889/B889</f>
        <v>2.2514970059880239</v>
      </c>
      <c r="E889" s="86">
        <f t="shared" ref="E889:E891" si="81">C889/F889</f>
        <v>0.46477132262051918</v>
      </c>
      <c r="F889" s="75">
        <v>1618</v>
      </c>
    </row>
    <row r="890" spans="1:6">
      <c r="A890" s="105" t="s">
        <v>196</v>
      </c>
      <c r="B890" s="80"/>
      <c r="C890" s="75">
        <v>364</v>
      </c>
      <c r="D890" s="86"/>
      <c r="E890" s="86">
        <f t="shared" si="81"/>
        <v>1.3431734317343174</v>
      </c>
      <c r="F890" s="75">
        <v>271</v>
      </c>
    </row>
    <row r="891" spans="1:6">
      <c r="A891" s="105" t="s">
        <v>197</v>
      </c>
      <c r="B891" s="80"/>
      <c r="C891" s="75">
        <v>9</v>
      </c>
      <c r="D891" s="86"/>
      <c r="E891" s="86">
        <f t="shared" si="81"/>
        <v>3.9823008849557522E-2</v>
      </c>
      <c r="F891" s="75">
        <v>226</v>
      </c>
    </row>
    <row r="892" spans="1:6">
      <c r="A892" s="105" t="s">
        <v>198</v>
      </c>
      <c r="B892" s="80"/>
      <c r="C892" s="75">
        <v>0</v>
      </c>
      <c r="D892" s="86"/>
      <c r="E892" s="86"/>
      <c r="F892" s="75">
        <v>0</v>
      </c>
    </row>
    <row r="893" spans="1:6">
      <c r="A893" s="105" t="s">
        <v>914</v>
      </c>
      <c r="B893" s="80"/>
      <c r="C893" s="75">
        <v>0</v>
      </c>
      <c r="D893" s="86"/>
      <c r="E893" s="86"/>
      <c r="F893" s="75">
        <v>0</v>
      </c>
    </row>
    <row r="894" spans="1:6">
      <c r="A894" s="105" t="s">
        <v>915</v>
      </c>
      <c r="B894" s="80"/>
      <c r="C894" s="75">
        <v>16</v>
      </c>
      <c r="D894" s="86"/>
      <c r="E894" s="86">
        <f t="shared" ref="E894:E897" si="82">C894/F894</f>
        <v>0.64</v>
      </c>
      <c r="F894" s="75">
        <v>25</v>
      </c>
    </row>
    <row r="895" spans="1:6">
      <c r="A895" s="105" t="s">
        <v>916</v>
      </c>
      <c r="B895" s="80"/>
      <c r="C895" s="75">
        <v>0</v>
      </c>
      <c r="D895" s="86"/>
      <c r="E895" s="86"/>
      <c r="F895" s="75">
        <v>0</v>
      </c>
    </row>
    <row r="896" spans="1:6">
      <c r="A896" s="105" t="s">
        <v>917</v>
      </c>
      <c r="B896" s="80"/>
      <c r="C896" s="75">
        <v>0</v>
      </c>
      <c r="D896" s="86"/>
      <c r="E896" s="86">
        <f t="shared" si="82"/>
        <v>0</v>
      </c>
      <c r="F896" s="75">
        <v>330</v>
      </c>
    </row>
    <row r="897" spans="1:6">
      <c r="A897" s="105" t="s">
        <v>918</v>
      </c>
      <c r="B897" s="80"/>
      <c r="C897" s="75">
        <v>363</v>
      </c>
      <c r="D897" s="86"/>
      <c r="E897" s="86">
        <f t="shared" si="82"/>
        <v>0.47389033942558745</v>
      </c>
      <c r="F897" s="75">
        <v>766</v>
      </c>
    </row>
    <row r="898" spans="1:6">
      <c r="A898" s="105" t="s">
        <v>919</v>
      </c>
      <c r="B898" s="75">
        <v>0</v>
      </c>
      <c r="C898" s="75">
        <v>0</v>
      </c>
      <c r="D898" s="86"/>
      <c r="E898" s="86"/>
      <c r="F898" s="75">
        <v>0</v>
      </c>
    </row>
    <row r="899" spans="1:6">
      <c r="A899" s="105" t="s">
        <v>196</v>
      </c>
      <c r="B899" s="80"/>
      <c r="C899" s="75">
        <v>0</v>
      </c>
      <c r="D899" s="86"/>
      <c r="E899" s="86"/>
      <c r="F899" s="75">
        <v>0</v>
      </c>
    </row>
    <row r="900" spans="1:6">
      <c r="A900" s="105" t="s">
        <v>197</v>
      </c>
      <c r="B900" s="80"/>
      <c r="C900" s="75">
        <v>0</v>
      </c>
      <c r="D900" s="86"/>
      <c r="E900" s="86"/>
      <c r="F900" s="75">
        <v>0</v>
      </c>
    </row>
    <row r="901" spans="1:6">
      <c r="A901" s="105" t="s">
        <v>198</v>
      </c>
      <c r="B901" s="80"/>
      <c r="C901" s="75">
        <v>0</v>
      </c>
      <c r="D901" s="86"/>
      <c r="E901" s="86"/>
      <c r="F901" s="75">
        <v>0</v>
      </c>
    </row>
    <row r="902" spans="1:6">
      <c r="A902" s="105" t="s">
        <v>920</v>
      </c>
      <c r="B902" s="80"/>
      <c r="C902" s="75">
        <v>0</v>
      </c>
      <c r="D902" s="86"/>
      <c r="E902" s="86"/>
      <c r="F902" s="75">
        <v>0</v>
      </c>
    </row>
    <row r="903" spans="1:6">
      <c r="A903" s="105" t="s">
        <v>921</v>
      </c>
      <c r="B903" s="80"/>
      <c r="C903" s="75">
        <v>0</v>
      </c>
      <c r="D903" s="86"/>
      <c r="E903" s="86"/>
      <c r="F903" s="75">
        <v>0</v>
      </c>
    </row>
    <row r="904" spans="1:6">
      <c r="A904" s="105" t="s">
        <v>922</v>
      </c>
      <c r="B904" s="80"/>
      <c r="C904" s="75">
        <v>0</v>
      </c>
      <c r="D904" s="86"/>
      <c r="E904" s="86"/>
      <c r="F904" s="75">
        <v>0</v>
      </c>
    </row>
    <row r="905" spans="1:6">
      <c r="A905" s="105" t="s">
        <v>923</v>
      </c>
      <c r="B905" s="75">
        <v>0</v>
      </c>
      <c r="C905" s="75">
        <v>271</v>
      </c>
      <c r="D905" s="86"/>
      <c r="E905" s="86">
        <f t="shared" ref="E905:E911" si="83">C905/F905</f>
        <v>1.4414893617021276</v>
      </c>
      <c r="F905" s="75">
        <v>188</v>
      </c>
    </row>
    <row r="906" spans="1:6">
      <c r="A906" s="105" t="s">
        <v>196</v>
      </c>
      <c r="B906" s="80"/>
      <c r="C906" s="75">
        <v>0</v>
      </c>
      <c r="D906" s="86"/>
      <c r="E906" s="86"/>
      <c r="F906" s="75">
        <v>0</v>
      </c>
    </row>
    <row r="907" spans="1:6">
      <c r="A907" s="105" t="s">
        <v>197</v>
      </c>
      <c r="B907" s="80"/>
      <c r="C907" s="75">
        <v>0</v>
      </c>
      <c r="D907" s="86"/>
      <c r="E907" s="86"/>
      <c r="F907" s="75">
        <v>0</v>
      </c>
    </row>
    <row r="908" spans="1:6">
      <c r="A908" s="105" t="s">
        <v>198</v>
      </c>
      <c r="B908" s="80"/>
      <c r="C908" s="75">
        <v>0</v>
      </c>
      <c r="D908" s="86"/>
      <c r="E908" s="86"/>
      <c r="F908" s="75">
        <v>0</v>
      </c>
    </row>
    <row r="909" spans="1:6">
      <c r="A909" s="105" t="s">
        <v>924</v>
      </c>
      <c r="B909" s="80"/>
      <c r="C909" s="75">
        <v>0</v>
      </c>
      <c r="D909" s="86"/>
      <c r="E909" s="86">
        <f t="shared" si="83"/>
        <v>0</v>
      </c>
      <c r="F909" s="75">
        <v>18</v>
      </c>
    </row>
    <row r="910" spans="1:6">
      <c r="A910" s="105" t="s">
        <v>925</v>
      </c>
      <c r="B910" s="80"/>
      <c r="C910" s="75">
        <v>84</v>
      </c>
      <c r="D910" s="86"/>
      <c r="E910" s="86">
        <f t="shared" si="83"/>
        <v>1.1666666666666667</v>
      </c>
      <c r="F910" s="75">
        <v>72</v>
      </c>
    </row>
    <row r="911" spans="1:6">
      <c r="A911" s="105" t="s">
        <v>926</v>
      </c>
      <c r="B911" s="80"/>
      <c r="C911" s="75">
        <v>187</v>
      </c>
      <c r="D911" s="86"/>
      <c r="E911" s="86">
        <f t="shared" si="83"/>
        <v>1.9081632653061225</v>
      </c>
      <c r="F911" s="75">
        <v>98</v>
      </c>
    </row>
    <row r="912" spans="1:6">
      <c r="A912" s="105" t="s">
        <v>927</v>
      </c>
      <c r="B912" s="75">
        <v>0</v>
      </c>
      <c r="C912" s="75">
        <v>0</v>
      </c>
      <c r="D912" s="86"/>
      <c r="E912" s="86"/>
      <c r="F912" s="75">
        <v>0</v>
      </c>
    </row>
    <row r="913" spans="1:6">
      <c r="A913" s="105" t="s">
        <v>928</v>
      </c>
      <c r="B913" s="80"/>
      <c r="C913" s="75">
        <v>0</v>
      </c>
      <c r="D913" s="86"/>
      <c r="E913" s="86"/>
      <c r="F913" s="75">
        <v>0</v>
      </c>
    </row>
    <row r="914" spans="1:6">
      <c r="A914" s="105" t="s">
        <v>929</v>
      </c>
      <c r="B914" s="80"/>
      <c r="C914" s="75">
        <v>0</v>
      </c>
      <c r="D914" s="86"/>
      <c r="E914" s="86"/>
      <c r="F914" s="75">
        <v>0</v>
      </c>
    </row>
    <row r="915" spans="1:6">
      <c r="A915" s="105" t="s">
        <v>930</v>
      </c>
      <c r="B915" s="80"/>
      <c r="C915" s="75">
        <v>0</v>
      </c>
      <c r="D915" s="86"/>
      <c r="E915" s="86"/>
      <c r="F915" s="75">
        <v>0</v>
      </c>
    </row>
    <row r="916" spans="1:6">
      <c r="A916" s="105" t="s">
        <v>931</v>
      </c>
      <c r="B916" s="80"/>
      <c r="C916" s="75">
        <v>0</v>
      </c>
      <c r="D916" s="86"/>
      <c r="E916" s="86"/>
      <c r="F916" s="75">
        <v>0</v>
      </c>
    </row>
    <row r="917" spans="1:6">
      <c r="A917" s="105" t="s">
        <v>932</v>
      </c>
      <c r="B917" s="80"/>
      <c r="C917" s="75">
        <v>0</v>
      </c>
      <c r="D917" s="86"/>
      <c r="E917" s="86"/>
      <c r="F917" s="75">
        <v>0</v>
      </c>
    </row>
    <row r="918" spans="1:6">
      <c r="A918" s="105" t="s">
        <v>933</v>
      </c>
      <c r="B918" s="80"/>
      <c r="C918" s="75">
        <v>0</v>
      </c>
      <c r="D918" s="86"/>
      <c r="E918" s="86"/>
      <c r="F918" s="75">
        <v>0</v>
      </c>
    </row>
    <row r="919" spans="1:6">
      <c r="A919" s="105" t="s">
        <v>934</v>
      </c>
      <c r="B919" s="75">
        <v>875</v>
      </c>
      <c r="C919" s="75">
        <v>779</v>
      </c>
      <c r="D919" s="86">
        <f>C919/B919</f>
        <v>0.89028571428571424</v>
      </c>
      <c r="E919" s="86">
        <f t="shared" ref="E919:E922" si="84">C919/F919</f>
        <v>0.99489144316730527</v>
      </c>
      <c r="F919" s="75">
        <v>783</v>
      </c>
    </row>
    <row r="920" spans="1:6">
      <c r="A920" s="105" t="s">
        <v>935</v>
      </c>
      <c r="B920" s="75">
        <v>475</v>
      </c>
      <c r="C920" s="75">
        <v>700</v>
      </c>
      <c r="D920" s="86">
        <f>C920/B920</f>
        <v>1.4736842105263157</v>
      </c>
      <c r="E920" s="86">
        <f t="shared" si="84"/>
        <v>1.639344262295082</v>
      </c>
      <c r="F920" s="75">
        <v>427</v>
      </c>
    </row>
    <row r="921" spans="1:6">
      <c r="A921" s="105" t="s">
        <v>196</v>
      </c>
      <c r="B921" s="80"/>
      <c r="C921" s="75">
        <v>184</v>
      </c>
      <c r="D921" s="86"/>
      <c r="E921" s="86">
        <f t="shared" si="84"/>
        <v>1.1645569620253164</v>
      </c>
      <c r="F921" s="75">
        <v>158</v>
      </c>
    </row>
    <row r="922" spans="1:6">
      <c r="A922" s="105" t="s">
        <v>197</v>
      </c>
      <c r="B922" s="80"/>
      <c r="C922" s="75">
        <v>0</v>
      </c>
      <c r="D922" s="86"/>
      <c r="E922" s="86">
        <f t="shared" si="84"/>
        <v>0</v>
      </c>
      <c r="F922" s="75">
        <v>50</v>
      </c>
    </row>
    <row r="923" spans="1:6">
      <c r="A923" s="105" t="s">
        <v>198</v>
      </c>
      <c r="B923" s="80"/>
      <c r="C923" s="75">
        <v>0</v>
      </c>
      <c r="D923" s="86"/>
      <c r="E923" s="86"/>
      <c r="F923" s="75">
        <v>0</v>
      </c>
    </row>
    <row r="924" spans="1:6">
      <c r="A924" s="105" t="s">
        <v>936</v>
      </c>
      <c r="B924" s="80"/>
      <c r="C924" s="75">
        <v>0</v>
      </c>
      <c r="D924" s="86"/>
      <c r="E924" s="86"/>
      <c r="F924" s="75">
        <v>0</v>
      </c>
    </row>
    <row r="925" spans="1:6">
      <c r="A925" s="105" t="s">
        <v>937</v>
      </c>
      <c r="B925" s="80"/>
      <c r="C925" s="75">
        <v>0</v>
      </c>
      <c r="D925" s="86"/>
      <c r="E925" s="86"/>
      <c r="F925" s="75">
        <v>0</v>
      </c>
    </row>
    <row r="926" spans="1:6">
      <c r="A926" s="105" t="s">
        <v>938</v>
      </c>
      <c r="B926" s="80"/>
      <c r="C926" s="75">
        <v>0</v>
      </c>
      <c r="D926" s="86"/>
      <c r="E926" s="86"/>
      <c r="F926" s="75">
        <v>0</v>
      </c>
    </row>
    <row r="927" spans="1:6">
      <c r="A927" s="105" t="s">
        <v>939</v>
      </c>
      <c r="B927" s="80"/>
      <c r="C927" s="75">
        <v>0</v>
      </c>
      <c r="D927" s="86"/>
      <c r="E927" s="86">
        <f t="shared" ref="E927:E930" si="85">C927/F927</f>
        <v>0</v>
      </c>
      <c r="F927" s="75">
        <v>204</v>
      </c>
    </row>
    <row r="928" spans="1:6">
      <c r="A928" s="105" t="s">
        <v>205</v>
      </c>
      <c r="B928" s="80"/>
      <c r="C928" s="75">
        <v>0</v>
      </c>
      <c r="D928" s="86"/>
      <c r="E928" s="86"/>
      <c r="F928" s="75">
        <v>0</v>
      </c>
    </row>
    <row r="929" spans="1:6">
      <c r="A929" s="105" t="s">
        <v>940</v>
      </c>
      <c r="B929" s="80"/>
      <c r="C929" s="75">
        <v>516</v>
      </c>
      <c r="D929" s="86"/>
      <c r="E929" s="86">
        <f t="shared" si="85"/>
        <v>34.4</v>
      </c>
      <c r="F929" s="75">
        <v>15</v>
      </c>
    </row>
    <row r="930" spans="1:6">
      <c r="A930" s="105" t="s">
        <v>941</v>
      </c>
      <c r="B930" s="75">
        <v>400</v>
      </c>
      <c r="C930" s="75">
        <v>30</v>
      </c>
      <c r="D930" s="86">
        <f>C930/B930</f>
        <v>7.4999999999999997E-2</v>
      </c>
      <c r="E930" s="86">
        <f t="shared" si="85"/>
        <v>0.18181818181818182</v>
      </c>
      <c r="F930" s="75">
        <v>165</v>
      </c>
    </row>
    <row r="931" spans="1:6">
      <c r="A931" s="105" t="s">
        <v>196</v>
      </c>
      <c r="B931" s="80"/>
      <c r="C931" s="75">
        <v>0</v>
      </c>
      <c r="D931" s="86"/>
      <c r="E931" s="86"/>
      <c r="F931" s="75">
        <v>0</v>
      </c>
    </row>
    <row r="932" spans="1:6">
      <c r="A932" s="105" t="s">
        <v>197</v>
      </c>
      <c r="B932" s="80"/>
      <c r="C932" s="75">
        <v>0</v>
      </c>
      <c r="D932" s="86"/>
      <c r="E932" s="86"/>
      <c r="F932" s="75">
        <v>0</v>
      </c>
    </row>
    <row r="933" spans="1:6">
      <c r="A933" s="105" t="s">
        <v>198</v>
      </c>
      <c r="B933" s="80"/>
      <c r="C933" s="75">
        <v>0</v>
      </c>
      <c r="D933" s="86"/>
      <c r="E933" s="86"/>
      <c r="F933" s="75">
        <v>0</v>
      </c>
    </row>
    <row r="934" spans="1:6">
      <c r="A934" s="105" t="s">
        <v>942</v>
      </c>
      <c r="B934" s="80"/>
      <c r="C934" s="75">
        <v>0</v>
      </c>
      <c r="D934" s="86"/>
      <c r="E934" s="86">
        <f t="shared" ref="E934:E937" si="86">C934/F934</f>
        <v>0</v>
      </c>
      <c r="F934" s="75">
        <v>25</v>
      </c>
    </row>
    <row r="935" spans="1:6">
      <c r="A935" s="105" t="s">
        <v>943</v>
      </c>
      <c r="B935" s="80"/>
      <c r="C935" s="75">
        <v>0</v>
      </c>
      <c r="D935" s="86"/>
      <c r="E935" s="86"/>
      <c r="F935" s="75">
        <v>0</v>
      </c>
    </row>
    <row r="936" spans="1:6">
      <c r="A936" s="105" t="s">
        <v>944</v>
      </c>
      <c r="B936" s="80"/>
      <c r="C936" s="75">
        <v>30</v>
      </c>
      <c r="D936" s="86"/>
      <c r="E936" s="86">
        <f t="shared" si="86"/>
        <v>0.21428571428571427</v>
      </c>
      <c r="F936" s="75">
        <v>140</v>
      </c>
    </row>
    <row r="937" spans="1:6">
      <c r="A937" s="105" t="s">
        <v>945</v>
      </c>
      <c r="B937" s="75">
        <v>0</v>
      </c>
      <c r="C937" s="75">
        <v>1</v>
      </c>
      <c r="D937" s="86"/>
      <c r="E937" s="86">
        <f t="shared" si="86"/>
        <v>7.246376811594203E-3</v>
      </c>
      <c r="F937" s="75">
        <v>138</v>
      </c>
    </row>
    <row r="938" spans="1:6">
      <c r="A938" s="105" t="s">
        <v>196</v>
      </c>
      <c r="B938" s="80"/>
      <c r="C938" s="75">
        <v>0</v>
      </c>
      <c r="D938" s="86"/>
      <c r="E938" s="86"/>
      <c r="F938" s="75">
        <v>0</v>
      </c>
    </row>
    <row r="939" spans="1:6">
      <c r="A939" s="105" t="s">
        <v>197</v>
      </c>
      <c r="B939" s="80"/>
      <c r="C939" s="75">
        <v>0</v>
      </c>
      <c r="D939" s="86"/>
      <c r="E939" s="86"/>
      <c r="F939" s="75">
        <v>0</v>
      </c>
    </row>
    <row r="940" spans="1:6">
      <c r="A940" s="105" t="s">
        <v>198</v>
      </c>
      <c r="B940" s="80"/>
      <c r="C940" s="75">
        <v>0</v>
      </c>
      <c r="D940" s="86"/>
      <c r="E940" s="86"/>
      <c r="F940" s="75">
        <v>0</v>
      </c>
    </row>
    <row r="941" spans="1:6">
      <c r="A941" s="105" t="s">
        <v>946</v>
      </c>
      <c r="B941" s="80"/>
      <c r="C941" s="75">
        <v>0</v>
      </c>
      <c r="D941" s="86"/>
      <c r="E941" s="86"/>
      <c r="F941" s="75">
        <v>0</v>
      </c>
    </row>
    <row r="942" spans="1:6">
      <c r="A942" s="105" t="s">
        <v>947</v>
      </c>
      <c r="B942" s="80"/>
      <c r="C942" s="75">
        <v>1</v>
      </c>
      <c r="D942" s="86"/>
      <c r="E942" s="86">
        <f t="shared" ref="E942:E946" si="87">C942/F942</f>
        <v>7.246376811594203E-3</v>
      </c>
      <c r="F942" s="75">
        <v>138</v>
      </c>
    </row>
    <row r="943" spans="1:6">
      <c r="A943" s="105" t="s">
        <v>948</v>
      </c>
      <c r="B943" s="75">
        <v>0</v>
      </c>
      <c r="C943" s="75">
        <v>48</v>
      </c>
      <c r="D943" s="86"/>
      <c r="E943" s="86">
        <f t="shared" si="87"/>
        <v>0.90566037735849059</v>
      </c>
      <c r="F943" s="75">
        <v>53</v>
      </c>
    </row>
    <row r="944" spans="1:6">
      <c r="A944" s="105" t="s">
        <v>949</v>
      </c>
      <c r="B944" s="80"/>
      <c r="C944" s="75">
        <v>0</v>
      </c>
      <c r="D944" s="86"/>
      <c r="E944" s="86"/>
      <c r="F944" s="75">
        <v>0</v>
      </c>
    </row>
    <row r="945" spans="1:6">
      <c r="A945" s="105" t="s">
        <v>950</v>
      </c>
      <c r="B945" s="80"/>
      <c r="C945" s="75">
        <v>48</v>
      </c>
      <c r="D945" s="86"/>
      <c r="E945" s="86">
        <f t="shared" si="87"/>
        <v>0.90566037735849059</v>
      </c>
      <c r="F945" s="75">
        <v>53</v>
      </c>
    </row>
    <row r="946" spans="1:6">
      <c r="A946" s="105" t="s">
        <v>951</v>
      </c>
      <c r="B946" s="75">
        <v>0</v>
      </c>
      <c r="C946" s="75">
        <v>65</v>
      </c>
      <c r="D946" s="86"/>
      <c r="E946" s="86">
        <f t="shared" si="87"/>
        <v>0.95588235294117652</v>
      </c>
      <c r="F946" s="75">
        <v>68</v>
      </c>
    </row>
    <row r="947" spans="1:6">
      <c r="A947" s="105" t="s">
        <v>952</v>
      </c>
      <c r="B947" s="75">
        <v>0</v>
      </c>
      <c r="C947" s="75">
        <v>0</v>
      </c>
      <c r="D947" s="86"/>
      <c r="E947" s="86"/>
      <c r="F947" s="75">
        <v>0</v>
      </c>
    </row>
    <row r="948" spans="1:6">
      <c r="A948" s="105" t="s">
        <v>196</v>
      </c>
      <c r="B948" s="80"/>
      <c r="C948" s="75">
        <v>0</v>
      </c>
      <c r="D948" s="86"/>
      <c r="E948" s="86"/>
      <c r="F948" s="75">
        <v>0</v>
      </c>
    </row>
    <row r="949" spans="1:6">
      <c r="A949" s="105" t="s">
        <v>197</v>
      </c>
      <c r="B949" s="80"/>
      <c r="C949" s="75">
        <v>0</v>
      </c>
      <c r="D949" s="86"/>
      <c r="E949" s="86"/>
      <c r="F949" s="75">
        <v>0</v>
      </c>
    </row>
    <row r="950" spans="1:6">
      <c r="A950" s="105" t="s">
        <v>198</v>
      </c>
      <c r="B950" s="80"/>
      <c r="C950" s="75">
        <v>0</v>
      </c>
      <c r="D950" s="86"/>
      <c r="E950" s="86"/>
      <c r="F950" s="75">
        <v>0</v>
      </c>
    </row>
    <row r="951" spans="1:6">
      <c r="A951" s="105" t="s">
        <v>953</v>
      </c>
      <c r="B951" s="80"/>
      <c r="C951" s="75">
        <v>0</v>
      </c>
      <c r="D951" s="86"/>
      <c r="E951" s="86"/>
      <c r="F951" s="75">
        <v>0</v>
      </c>
    </row>
    <row r="952" spans="1:6">
      <c r="A952" s="105" t="s">
        <v>205</v>
      </c>
      <c r="B952" s="80"/>
      <c r="C952" s="75">
        <v>0</v>
      </c>
      <c r="D952" s="86"/>
      <c r="E952" s="86"/>
      <c r="F952" s="75">
        <v>0</v>
      </c>
    </row>
    <row r="953" spans="1:6">
      <c r="A953" s="105" t="s">
        <v>954</v>
      </c>
      <c r="B953" s="80"/>
      <c r="C953" s="75">
        <v>0</v>
      </c>
      <c r="D953" s="86"/>
      <c r="E953" s="86"/>
      <c r="F953" s="75">
        <v>0</v>
      </c>
    </row>
    <row r="954" spans="1:6">
      <c r="A954" s="105" t="s">
        <v>955</v>
      </c>
      <c r="B954" s="75">
        <v>0</v>
      </c>
      <c r="C954" s="75">
        <v>25</v>
      </c>
      <c r="D954" s="86"/>
      <c r="E954" s="86">
        <f>C954/F954</f>
        <v>1</v>
      </c>
      <c r="F954" s="75">
        <v>25</v>
      </c>
    </row>
    <row r="955" spans="1:6">
      <c r="A955" s="105" t="s">
        <v>956</v>
      </c>
      <c r="B955" s="80"/>
      <c r="C955" s="75">
        <v>0</v>
      </c>
      <c r="D955" s="86"/>
      <c r="E955" s="86"/>
      <c r="F955" s="75">
        <v>0</v>
      </c>
    </row>
    <row r="956" spans="1:6">
      <c r="A956" s="105" t="s">
        <v>957</v>
      </c>
      <c r="B956" s="80"/>
      <c r="C956" s="75">
        <v>0</v>
      </c>
      <c r="D956" s="86"/>
      <c r="E956" s="86"/>
      <c r="F956" s="75">
        <v>0</v>
      </c>
    </row>
    <row r="957" spans="1:6">
      <c r="A957" s="105" t="s">
        <v>958</v>
      </c>
      <c r="B957" s="80"/>
      <c r="C957" s="75">
        <v>0</v>
      </c>
      <c r="D957" s="86"/>
      <c r="E957" s="86"/>
      <c r="F957" s="75">
        <v>0</v>
      </c>
    </row>
    <row r="958" spans="1:6">
      <c r="A958" s="105" t="s">
        <v>959</v>
      </c>
      <c r="B958" s="80"/>
      <c r="C958" s="75">
        <v>0</v>
      </c>
      <c r="D958" s="86"/>
      <c r="E958" s="86"/>
      <c r="F958" s="75">
        <v>0</v>
      </c>
    </row>
    <row r="959" spans="1:6">
      <c r="A959" s="105" t="s">
        <v>960</v>
      </c>
      <c r="B959" s="80"/>
      <c r="C959" s="75">
        <v>0</v>
      </c>
      <c r="D959" s="86"/>
      <c r="E959" s="86"/>
      <c r="F959" s="75">
        <v>0</v>
      </c>
    </row>
    <row r="960" spans="1:6">
      <c r="A960" s="105" t="s">
        <v>961</v>
      </c>
      <c r="B960" s="80"/>
      <c r="C960" s="75">
        <v>0</v>
      </c>
      <c r="D960" s="86"/>
      <c r="E960" s="86"/>
      <c r="F960" s="75">
        <v>0</v>
      </c>
    </row>
    <row r="961" spans="1:6">
      <c r="A961" s="105" t="s">
        <v>962</v>
      </c>
      <c r="B961" s="80"/>
      <c r="C961" s="75">
        <v>0</v>
      </c>
      <c r="D961" s="86"/>
      <c r="E961" s="86"/>
      <c r="F961" s="75">
        <v>0</v>
      </c>
    </row>
    <row r="962" spans="1:6">
      <c r="A962" s="105" t="s">
        <v>963</v>
      </c>
      <c r="B962" s="80"/>
      <c r="C962" s="75">
        <v>0</v>
      </c>
      <c r="D962" s="86"/>
      <c r="E962" s="86"/>
      <c r="F962" s="75">
        <v>0</v>
      </c>
    </row>
    <row r="963" spans="1:6">
      <c r="A963" s="105" t="s">
        <v>964</v>
      </c>
      <c r="B963" s="80"/>
      <c r="C963" s="75">
        <v>25</v>
      </c>
      <c r="D963" s="86"/>
      <c r="E963" s="86">
        <f>C963/F963</f>
        <v>1</v>
      </c>
      <c r="F963" s="75">
        <v>25</v>
      </c>
    </row>
    <row r="964" spans="1:6">
      <c r="A964" s="105" t="s">
        <v>965</v>
      </c>
      <c r="B964" s="75">
        <v>0</v>
      </c>
      <c r="C964" s="75">
        <v>0</v>
      </c>
      <c r="D964" s="86"/>
      <c r="E964" s="86"/>
      <c r="F964" s="75">
        <v>0</v>
      </c>
    </row>
    <row r="965" spans="1:6">
      <c r="A965" s="105" t="s">
        <v>966</v>
      </c>
      <c r="B965" s="80"/>
      <c r="C965" s="75">
        <v>0</v>
      </c>
      <c r="D965" s="86"/>
      <c r="E965" s="86"/>
      <c r="F965" s="75">
        <v>0</v>
      </c>
    </row>
    <row r="966" spans="1:6">
      <c r="A966" s="105" t="s">
        <v>967</v>
      </c>
      <c r="B966" s="80"/>
      <c r="C966" s="75">
        <v>0</v>
      </c>
      <c r="D966" s="86"/>
      <c r="E966" s="86"/>
      <c r="F966" s="75">
        <v>0</v>
      </c>
    </row>
    <row r="967" spans="1:6">
      <c r="A967" s="105" t="s">
        <v>968</v>
      </c>
      <c r="B967" s="80"/>
      <c r="C967" s="75">
        <v>0</v>
      </c>
      <c r="D967" s="86"/>
      <c r="E967" s="86"/>
      <c r="F967" s="75">
        <v>0</v>
      </c>
    </row>
    <row r="968" spans="1:6">
      <c r="A968" s="105" t="s">
        <v>969</v>
      </c>
      <c r="B968" s="80"/>
      <c r="C968" s="75">
        <v>0</v>
      </c>
      <c r="D968" s="86"/>
      <c r="E968" s="86"/>
      <c r="F968" s="75">
        <v>0</v>
      </c>
    </row>
    <row r="969" spans="1:6">
      <c r="A969" s="105" t="s">
        <v>970</v>
      </c>
      <c r="B969" s="80"/>
      <c r="C969" s="75">
        <v>0</v>
      </c>
      <c r="D969" s="86"/>
      <c r="E969" s="86"/>
      <c r="F969" s="75">
        <v>0</v>
      </c>
    </row>
    <row r="970" spans="1:6">
      <c r="A970" s="105" t="s">
        <v>971</v>
      </c>
      <c r="B970" s="75">
        <v>0</v>
      </c>
      <c r="C970" s="75">
        <v>0</v>
      </c>
      <c r="D970" s="86"/>
      <c r="E970" s="86"/>
      <c r="F970" s="75">
        <v>0</v>
      </c>
    </row>
    <row r="971" spans="1:6">
      <c r="A971" s="105" t="s">
        <v>972</v>
      </c>
      <c r="B971" s="80"/>
      <c r="C971" s="75">
        <v>0</v>
      </c>
      <c r="D971" s="86"/>
      <c r="E971" s="86"/>
      <c r="F971" s="75">
        <v>0</v>
      </c>
    </row>
    <row r="972" spans="1:6">
      <c r="A972" s="105" t="s">
        <v>973</v>
      </c>
      <c r="B972" s="80"/>
      <c r="C972" s="75">
        <v>0</v>
      </c>
      <c r="D972" s="86"/>
      <c r="E972" s="86"/>
      <c r="F972" s="75">
        <v>0</v>
      </c>
    </row>
    <row r="973" spans="1:6">
      <c r="A973" s="105" t="s">
        <v>974</v>
      </c>
      <c r="B973" s="75">
        <v>0</v>
      </c>
      <c r="C973" s="75">
        <v>40</v>
      </c>
      <c r="D973" s="86"/>
      <c r="E973" s="86">
        <f>C973/F973</f>
        <v>0.93023255813953487</v>
      </c>
      <c r="F973" s="75">
        <v>43</v>
      </c>
    </row>
    <row r="974" spans="1:6">
      <c r="A974" s="105" t="s">
        <v>975</v>
      </c>
      <c r="B974" s="80"/>
      <c r="C974" s="75">
        <v>40</v>
      </c>
      <c r="D974" s="86"/>
      <c r="E974" s="86">
        <f>C974/F974</f>
        <v>0.93023255813953487</v>
      </c>
      <c r="F974" s="75">
        <v>43</v>
      </c>
    </row>
    <row r="975" spans="1:6">
      <c r="A975" s="105" t="s">
        <v>184</v>
      </c>
      <c r="B975" s="75">
        <v>0</v>
      </c>
      <c r="C975" s="75">
        <v>0</v>
      </c>
      <c r="D975" s="86"/>
      <c r="E975" s="86"/>
      <c r="F975" s="75">
        <v>0</v>
      </c>
    </row>
    <row r="976" spans="1:6">
      <c r="A976" s="105" t="s">
        <v>976</v>
      </c>
      <c r="B976" s="75">
        <v>0</v>
      </c>
      <c r="C976" s="75">
        <v>0</v>
      </c>
      <c r="D976" s="86"/>
      <c r="E976" s="86"/>
      <c r="F976" s="75">
        <v>0</v>
      </c>
    </row>
    <row r="977" spans="1:6">
      <c r="A977" s="105" t="s">
        <v>977</v>
      </c>
      <c r="B977" s="75">
        <v>0</v>
      </c>
      <c r="C977" s="75">
        <v>0</v>
      </c>
      <c r="D977" s="86"/>
      <c r="E977" s="86"/>
      <c r="F977" s="75">
        <v>0</v>
      </c>
    </row>
    <row r="978" spans="1:6">
      <c r="A978" s="105" t="s">
        <v>978</v>
      </c>
      <c r="B978" s="75">
        <v>0</v>
      </c>
      <c r="C978" s="75">
        <v>0</v>
      </c>
      <c r="D978" s="86"/>
      <c r="E978" s="86"/>
      <c r="F978" s="75">
        <v>0</v>
      </c>
    </row>
    <row r="979" spans="1:6">
      <c r="A979" s="105" t="s">
        <v>979</v>
      </c>
      <c r="B979" s="75">
        <v>0</v>
      </c>
      <c r="C979" s="75">
        <v>0</v>
      </c>
      <c r="D979" s="86"/>
      <c r="E979" s="86"/>
      <c r="F979" s="75">
        <v>0</v>
      </c>
    </row>
    <row r="980" spans="1:6">
      <c r="A980" s="105" t="s">
        <v>980</v>
      </c>
      <c r="B980" s="75">
        <v>0</v>
      </c>
      <c r="C980" s="75">
        <v>0</v>
      </c>
      <c r="D980" s="86"/>
      <c r="E980" s="86"/>
      <c r="F980" s="75">
        <v>0</v>
      </c>
    </row>
    <row r="981" spans="1:6">
      <c r="A981" s="105" t="s">
        <v>718</v>
      </c>
      <c r="B981" s="75">
        <v>0</v>
      </c>
      <c r="C981" s="75">
        <v>0</v>
      </c>
      <c r="D981" s="86"/>
      <c r="E981" s="86"/>
      <c r="F981" s="75">
        <v>0</v>
      </c>
    </row>
    <row r="982" spans="1:6">
      <c r="A982" s="105" t="s">
        <v>981</v>
      </c>
      <c r="B982" s="75">
        <v>0</v>
      </c>
      <c r="C982" s="75">
        <v>0</v>
      </c>
      <c r="D982" s="86"/>
      <c r="E982" s="86"/>
      <c r="F982" s="75">
        <v>0</v>
      </c>
    </row>
    <row r="983" spans="1:6">
      <c r="A983" s="105" t="s">
        <v>982</v>
      </c>
      <c r="B983" s="75">
        <v>0</v>
      </c>
      <c r="C983" s="75">
        <v>0</v>
      </c>
      <c r="D983" s="86"/>
      <c r="E983" s="86"/>
      <c r="F983" s="75">
        <v>0</v>
      </c>
    </row>
    <row r="984" spans="1:6">
      <c r="A984" s="105" t="s">
        <v>983</v>
      </c>
      <c r="B984" s="75">
        <v>0</v>
      </c>
      <c r="C984" s="75">
        <v>0</v>
      </c>
      <c r="D984" s="86"/>
      <c r="E984" s="86"/>
      <c r="F984" s="75">
        <v>0</v>
      </c>
    </row>
    <row r="985" spans="1:6">
      <c r="A985" s="105" t="s">
        <v>984</v>
      </c>
      <c r="B985" s="75">
        <v>5020</v>
      </c>
      <c r="C985" s="75">
        <v>4282</v>
      </c>
      <c r="D985" s="86">
        <f>C985/B985</f>
        <v>0.85298804780876492</v>
      </c>
      <c r="E985" s="86">
        <f>C985/F985</f>
        <v>8.5298804780876498</v>
      </c>
      <c r="F985" s="75">
        <v>502</v>
      </c>
    </row>
    <row r="986" spans="1:6">
      <c r="A986" s="105" t="s">
        <v>985</v>
      </c>
      <c r="B986" s="75">
        <v>4229</v>
      </c>
      <c r="C986" s="75">
        <v>3360</v>
      </c>
      <c r="D986" s="86">
        <f>C986/B986</f>
        <v>0.79451406951998105</v>
      </c>
      <c r="E986" s="86">
        <f>C986/F986</f>
        <v>12.873563218390805</v>
      </c>
      <c r="F986" s="75">
        <v>261</v>
      </c>
    </row>
    <row r="987" spans="1:6">
      <c r="A987" s="105" t="s">
        <v>196</v>
      </c>
      <c r="B987" s="80"/>
      <c r="C987" s="75">
        <v>0</v>
      </c>
      <c r="D987" s="86"/>
      <c r="E987" s="86"/>
      <c r="F987" s="75">
        <v>0</v>
      </c>
    </row>
    <row r="988" spans="1:6">
      <c r="A988" s="105" t="s">
        <v>197</v>
      </c>
      <c r="B988" s="80"/>
      <c r="C988" s="75">
        <v>0</v>
      </c>
      <c r="D988" s="86"/>
      <c r="E988" s="86"/>
      <c r="F988" s="75">
        <v>0</v>
      </c>
    </row>
    <row r="989" spans="1:6">
      <c r="A989" s="105" t="s">
        <v>198</v>
      </c>
      <c r="B989" s="80"/>
      <c r="C989" s="75">
        <v>0</v>
      </c>
      <c r="D989" s="86"/>
      <c r="E989" s="86"/>
      <c r="F989" s="75">
        <v>0</v>
      </c>
    </row>
    <row r="990" spans="1:6">
      <c r="A990" s="105" t="s">
        <v>986</v>
      </c>
      <c r="B990" s="80"/>
      <c r="C990" s="75">
        <v>0</v>
      </c>
      <c r="D990" s="86"/>
      <c r="E990" s="86"/>
      <c r="F990" s="75">
        <v>0</v>
      </c>
    </row>
    <row r="991" spans="1:6">
      <c r="A991" s="105" t="s">
        <v>987</v>
      </c>
      <c r="B991" s="80"/>
      <c r="C991" s="75">
        <v>0</v>
      </c>
      <c r="D991" s="86"/>
      <c r="E991" s="86"/>
      <c r="F991" s="75">
        <v>0</v>
      </c>
    </row>
    <row r="992" spans="1:6">
      <c r="A992" s="105" t="s">
        <v>988</v>
      </c>
      <c r="B992" s="80"/>
      <c r="C992" s="75">
        <v>24</v>
      </c>
      <c r="D992" s="86"/>
      <c r="E992" s="86"/>
      <c r="F992" s="75">
        <v>0</v>
      </c>
    </row>
    <row r="993" spans="1:6">
      <c r="A993" s="105" t="s">
        <v>989</v>
      </c>
      <c r="B993" s="80"/>
      <c r="C993" s="75">
        <v>0</v>
      </c>
      <c r="D993" s="86"/>
      <c r="E993" s="86"/>
      <c r="F993" s="75">
        <v>0</v>
      </c>
    </row>
    <row r="994" spans="1:6">
      <c r="A994" s="105" t="s">
        <v>990</v>
      </c>
      <c r="B994" s="80"/>
      <c r="C994" s="75">
        <v>0</v>
      </c>
      <c r="D994" s="86"/>
      <c r="E994" s="86"/>
      <c r="F994" s="75">
        <v>0</v>
      </c>
    </row>
    <row r="995" spans="1:6">
      <c r="A995" s="105" t="s">
        <v>991</v>
      </c>
      <c r="B995" s="80"/>
      <c r="C995" s="75">
        <v>0</v>
      </c>
      <c r="D995" s="86"/>
      <c r="E995" s="86"/>
      <c r="F995" s="75">
        <v>0</v>
      </c>
    </row>
    <row r="996" spans="1:6">
      <c r="A996" s="105" t="s">
        <v>992</v>
      </c>
      <c r="B996" s="80"/>
      <c r="C996" s="75">
        <v>2450</v>
      </c>
      <c r="D996" s="86"/>
      <c r="E996" s="86"/>
      <c r="F996" s="75">
        <v>0</v>
      </c>
    </row>
    <row r="997" spans="1:6">
      <c r="A997" s="105" t="s">
        <v>993</v>
      </c>
      <c r="B997" s="80"/>
      <c r="C997" s="75">
        <v>639</v>
      </c>
      <c r="D997" s="86"/>
      <c r="E997" s="86">
        <f>C997/F997</f>
        <v>9.3970588235294112</v>
      </c>
      <c r="F997" s="75">
        <v>68</v>
      </c>
    </row>
    <row r="998" spans="1:6">
      <c r="A998" s="105" t="s">
        <v>994</v>
      </c>
      <c r="B998" s="80"/>
      <c r="C998" s="75">
        <v>0</v>
      </c>
      <c r="D998" s="86"/>
      <c r="E998" s="86"/>
      <c r="F998" s="75">
        <v>0</v>
      </c>
    </row>
    <row r="999" spans="1:6">
      <c r="A999" s="105" t="s">
        <v>995</v>
      </c>
      <c r="B999" s="80"/>
      <c r="C999" s="75">
        <v>0</v>
      </c>
      <c r="D999" s="86"/>
      <c r="E999" s="86"/>
      <c r="F999" s="75">
        <v>0</v>
      </c>
    </row>
    <row r="1000" spans="1:6">
      <c r="A1000" s="105" t="s">
        <v>996</v>
      </c>
      <c r="B1000" s="80"/>
      <c r="C1000" s="75">
        <v>1</v>
      </c>
      <c r="D1000" s="86"/>
      <c r="E1000" s="86"/>
      <c r="F1000" s="75">
        <v>0</v>
      </c>
    </row>
    <row r="1001" spans="1:6">
      <c r="A1001" s="105" t="s">
        <v>997</v>
      </c>
      <c r="B1001" s="80"/>
      <c r="C1001" s="75">
        <v>0</v>
      </c>
      <c r="D1001" s="86"/>
      <c r="E1001" s="86"/>
      <c r="F1001" s="75">
        <v>0</v>
      </c>
    </row>
    <row r="1002" spans="1:6">
      <c r="A1002" s="105" t="s">
        <v>998</v>
      </c>
      <c r="B1002" s="80"/>
      <c r="C1002" s="75">
        <v>0</v>
      </c>
      <c r="D1002" s="86"/>
      <c r="E1002" s="86"/>
      <c r="F1002" s="75">
        <v>0</v>
      </c>
    </row>
    <row r="1003" spans="1:6">
      <c r="A1003" s="105" t="s">
        <v>999</v>
      </c>
      <c r="B1003" s="80"/>
      <c r="C1003" s="75">
        <v>0</v>
      </c>
      <c r="D1003" s="86"/>
      <c r="E1003" s="86"/>
      <c r="F1003" s="75">
        <v>0</v>
      </c>
    </row>
    <row r="1004" spans="1:6">
      <c r="A1004" s="105" t="s">
        <v>205</v>
      </c>
      <c r="B1004" s="80"/>
      <c r="C1004" s="75">
        <v>0</v>
      </c>
      <c r="D1004" s="86"/>
      <c r="E1004" s="86"/>
      <c r="F1004" s="75">
        <v>0</v>
      </c>
    </row>
    <row r="1005" spans="1:6">
      <c r="A1005" s="105" t="s">
        <v>1000</v>
      </c>
      <c r="B1005" s="80"/>
      <c r="C1005" s="75">
        <v>246</v>
      </c>
      <c r="D1005" s="86"/>
      <c r="E1005" s="86">
        <f>C1005/F1005</f>
        <v>1.2746113989637307</v>
      </c>
      <c r="F1005" s="75">
        <v>193</v>
      </c>
    </row>
    <row r="1006" spans="1:6">
      <c r="A1006" s="105" t="s">
        <v>1001</v>
      </c>
      <c r="B1006" s="75">
        <v>0</v>
      </c>
      <c r="C1006" s="75">
        <v>0</v>
      </c>
      <c r="D1006" s="86"/>
      <c r="E1006" s="86"/>
      <c r="F1006" s="75">
        <v>0</v>
      </c>
    </row>
    <row r="1007" spans="1:6">
      <c r="A1007" s="105" t="s">
        <v>196</v>
      </c>
      <c r="B1007" s="80"/>
      <c r="C1007" s="75">
        <v>0</v>
      </c>
      <c r="D1007" s="86"/>
      <c r="E1007" s="86"/>
      <c r="F1007" s="75">
        <v>0</v>
      </c>
    </row>
    <row r="1008" spans="1:6">
      <c r="A1008" s="105" t="s">
        <v>197</v>
      </c>
      <c r="B1008" s="80"/>
      <c r="C1008" s="75">
        <v>0</v>
      </c>
      <c r="D1008" s="86"/>
      <c r="E1008" s="86"/>
      <c r="F1008" s="75">
        <v>0</v>
      </c>
    </row>
    <row r="1009" spans="1:6">
      <c r="A1009" s="105" t="s">
        <v>198</v>
      </c>
      <c r="B1009" s="80"/>
      <c r="C1009" s="75">
        <v>0</v>
      </c>
      <c r="D1009" s="86"/>
      <c r="E1009" s="86"/>
      <c r="F1009" s="75">
        <v>0</v>
      </c>
    </row>
    <row r="1010" spans="1:6">
      <c r="A1010" s="105" t="s">
        <v>1002</v>
      </c>
      <c r="B1010" s="80"/>
      <c r="C1010" s="75">
        <v>0</v>
      </c>
      <c r="D1010" s="86"/>
      <c r="E1010" s="86"/>
      <c r="F1010" s="75">
        <v>0</v>
      </c>
    </row>
    <row r="1011" spans="1:6">
      <c r="A1011" s="105" t="s">
        <v>1003</v>
      </c>
      <c r="B1011" s="80"/>
      <c r="C1011" s="75">
        <v>0</v>
      </c>
      <c r="D1011" s="86"/>
      <c r="E1011" s="86"/>
      <c r="F1011" s="75">
        <v>0</v>
      </c>
    </row>
    <row r="1012" spans="1:6">
      <c r="A1012" s="105" t="s">
        <v>1004</v>
      </c>
      <c r="B1012" s="80"/>
      <c r="C1012" s="75">
        <v>0</v>
      </c>
      <c r="D1012" s="86"/>
      <c r="E1012" s="86"/>
      <c r="F1012" s="75">
        <v>0</v>
      </c>
    </row>
    <row r="1013" spans="1:6">
      <c r="A1013" s="105" t="s">
        <v>1005</v>
      </c>
      <c r="B1013" s="80"/>
      <c r="C1013" s="75">
        <v>0</v>
      </c>
      <c r="D1013" s="86"/>
      <c r="E1013" s="86"/>
      <c r="F1013" s="75">
        <v>0</v>
      </c>
    </row>
    <row r="1014" spans="1:6">
      <c r="A1014" s="105" t="s">
        <v>1006</v>
      </c>
      <c r="B1014" s="80"/>
      <c r="C1014" s="75">
        <v>0</v>
      </c>
      <c r="D1014" s="86"/>
      <c r="E1014" s="86"/>
      <c r="F1014" s="75">
        <v>0</v>
      </c>
    </row>
    <row r="1015" spans="1:6">
      <c r="A1015" s="105" t="s">
        <v>1007</v>
      </c>
      <c r="B1015" s="80"/>
      <c r="C1015" s="75">
        <v>0</v>
      </c>
      <c r="D1015" s="86"/>
      <c r="E1015" s="86"/>
      <c r="F1015" s="75">
        <v>0</v>
      </c>
    </row>
    <row r="1016" spans="1:6">
      <c r="A1016" s="105" t="s">
        <v>1008</v>
      </c>
      <c r="B1016" s="80"/>
      <c r="C1016" s="75">
        <v>0</v>
      </c>
      <c r="D1016" s="86"/>
      <c r="E1016" s="86"/>
      <c r="F1016" s="75">
        <v>0</v>
      </c>
    </row>
    <row r="1017" spans="1:6">
      <c r="A1017" s="105" t="s">
        <v>1009</v>
      </c>
      <c r="B1017" s="80"/>
      <c r="C1017" s="75">
        <v>0</v>
      </c>
      <c r="D1017" s="86"/>
      <c r="E1017" s="86"/>
      <c r="F1017" s="75">
        <v>0</v>
      </c>
    </row>
    <row r="1018" spans="1:6">
      <c r="A1018" s="105" t="s">
        <v>1010</v>
      </c>
      <c r="B1018" s="80"/>
      <c r="C1018" s="75">
        <v>0</v>
      </c>
      <c r="D1018" s="86"/>
      <c r="E1018" s="86"/>
      <c r="F1018" s="75">
        <v>0</v>
      </c>
    </row>
    <row r="1019" spans="1:6">
      <c r="A1019" s="105" t="s">
        <v>1011</v>
      </c>
      <c r="B1019" s="80"/>
      <c r="C1019" s="75">
        <v>0</v>
      </c>
      <c r="D1019" s="86"/>
      <c r="E1019" s="86"/>
      <c r="F1019" s="75">
        <v>0</v>
      </c>
    </row>
    <row r="1020" spans="1:6">
      <c r="A1020" s="105" t="s">
        <v>1012</v>
      </c>
      <c r="B1020" s="80"/>
      <c r="C1020" s="75">
        <v>0</v>
      </c>
      <c r="D1020" s="86"/>
      <c r="E1020" s="86"/>
      <c r="F1020" s="75">
        <v>0</v>
      </c>
    </row>
    <row r="1021" spans="1:6">
      <c r="A1021" s="105" t="s">
        <v>1013</v>
      </c>
      <c r="B1021" s="80"/>
      <c r="C1021" s="75">
        <v>0</v>
      </c>
      <c r="D1021" s="86"/>
      <c r="E1021" s="86"/>
      <c r="F1021" s="75">
        <v>0</v>
      </c>
    </row>
    <row r="1022" spans="1:6">
      <c r="A1022" s="105" t="s">
        <v>1014</v>
      </c>
      <c r="B1022" s="80"/>
      <c r="C1022" s="75">
        <v>0</v>
      </c>
      <c r="D1022" s="86"/>
      <c r="E1022" s="86"/>
      <c r="F1022" s="75">
        <v>0</v>
      </c>
    </row>
    <row r="1023" spans="1:6">
      <c r="A1023" s="105" t="s">
        <v>205</v>
      </c>
      <c r="B1023" s="80"/>
      <c r="C1023" s="75">
        <v>0</v>
      </c>
      <c r="D1023" s="86"/>
      <c r="E1023" s="86"/>
      <c r="F1023" s="75">
        <v>0</v>
      </c>
    </row>
    <row r="1024" spans="1:6">
      <c r="A1024" s="105" t="s">
        <v>1015</v>
      </c>
      <c r="B1024" s="80"/>
      <c r="C1024" s="75">
        <v>0</v>
      </c>
      <c r="D1024" s="86"/>
      <c r="E1024" s="86"/>
      <c r="F1024" s="75">
        <v>0</v>
      </c>
    </row>
    <row r="1025" spans="1:6">
      <c r="A1025" s="105" t="s">
        <v>1016</v>
      </c>
      <c r="B1025" s="75">
        <v>0</v>
      </c>
      <c r="C1025" s="75">
        <v>0</v>
      </c>
      <c r="D1025" s="86"/>
      <c r="E1025" s="86"/>
      <c r="F1025" s="75">
        <v>0</v>
      </c>
    </row>
    <row r="1026" spans="1:6">
      <c r="A1026" s="105" t="s">
        <v>196</v>
      </c>
      <c r="B1026" s="80"/>
      <c r="C1026" s="75">
        <v>0</v>
      </c>
      <c r="D1026" s="86"/>
      <c r="E1026" s="86"/>
      <c r="F1026" s="75">
        <v>0</v>
      </c>
    </row>
    <row r="1027" spans="1:6">
      <c r="A1027" s="105" t="s">
        <v>197</v>
      </c>
      <c r="B1027" s="80"/>
      <c r="C1027" s="75">
        <v>0</v>
      </c>
      <c r="D1027" s="86"/>
      <c r="E1027" s="86"/>
      <c r="F1027" s="75">
        <v>0</v>
      </c>
    </row>
    <row r="1028" spans="1:6">
      <c r="A1028" s="105" t="s">
        <v>198</v>
      </c>
      <c r="B1028" s="80"/>
      <c r="C1028" s="75">
        <v>0</v>
      </c>
      <c r="D1028" s="86"/>
      <c r="E1028" s="86"/>
      <c r="F1028" s="75">
        <v>0</v>
      </c>
    </row>
    <row r="1029" spans="1:6">
      <c r="A1029" s="105" t="s">
        <v>1017</v>
      </c>
      <c r="B1029" s="80"/>
      <c r="C1029" s="75">
        <v>0</v>
      </c>
      <c r="D1029" s="86"/>
      <c r="E1029" s="86"/>
      <c r="F1029" s="75">
        <v>0</v>
      </c>
    </row>
    <row r="1030" spans="1:6">
      <c r="A1030" s="105" t="s">
        <v>1018</v>
      </c>
      <c r="B1030" s="80"/>
      <c r="C1030" s="75">
        <v>0</v>
      </c>
      <c r="D1030" s="86"/>
      <c r="E1030" s="86"/>
      <c r="F1030" s="75">
        <v>0</v>
      </c>
    </row>
    <row r="1031" spans="1:6">
      <c r="A1031" s="105" t="s">
        <v>1019</v>
      </c>
      <c r="B1031" s="80"/>
      <c r="C1031" s="75">
        <v>0</v>
      </c>
      <c r="D1031" s="86"/>
      <c r="E1031" s="86"/>
      <c r="F1031" s="75">
        <v>0</v>
      </c>
    </row>
    <row r="1032" spans="1:6">
      <c r="A1032" s="105" t="s">
        <v>205</v>
      </c>
      <c r="B1032" s="80"/>
      <c r="C1032" s="75">
        <v>0</v>
      </c>
      <c r="D1032" s="86"/>
      <c r="E1032" s="86"/>
      <c r="F1032" s="75">
        <v>0</v>
      </c>
    </row>
    <row r="1033" spans="1:6">
      <c r="A1033" s="105" t="s">
        <v>1020</v>
      </c>
      <c r="B1033" s="80"/>
      <c r="C1033" s="75">
        <v>0</v>
      </c>
      <c r="D1033" s="86"/>
      <c r="E1033" s="86"/>
      <c r="F1033" s="75">
        <v>0</v>
      </c>
    </row>
    <row r="1034" spans="1:6">
      <c r="A1034" s="105" t="s">
        <v>1021</v>
      </c>
      <c r="B1034" s="75">
        <v>0</v>
      </c>
      <c r="C1034" s="75">
        <v>40</v>
      </c>
      <c r="D1034" s="86"/>
      <c r="E1034" s="86">
        <f t="shared" ref="E1034:E1039" si="88">C1034/F1034</f>
        <v>0.51282051282051277</v>
      </c>
      <c r="F1034" s="75">
        <v>78</v>
      </c>
    </row>
    <row r="1035" spans="1:6">
      <c r="A1035" s="105" t="s">
        <v>196</v>
      </c>
      <c r="B1035" s="80"/>
      <c r="C1035" s="75">
        <v>0</v>
      </c>
      <c r="D1035" s="86"/>
      <c r="E1035" s="86"/>
      <c r="F1035" s="75">
        <v>0</v>
      </c>
    </row>
    <row r="1036" spans="1:6">
      <c r="A1036" s="105" t="s">
        <v>197</v>
      </c>
      <c r="B1036" s="80"/>
      <c r="C1036" s="75">
        <v>0</v>
      </c>
      <c r="D1036" s="86"/>
      <c r="E1036" s="86"/>
      <c r="F1036" s="75">
        <v>0</v>
      </c>
    </row>
    <row r="1037" spans="1:6">
      <c r="A1037" s="105" t="s">
        <v>198</v>
      </c>
      <c r="B1037" s="80"/>
      <c r="C1037" s="75">
        <v>0</v>
      </c>
      <c r="D1037" s="86"/>
      <c r="E1037" s="86"/>
      <c r="F1037" s="75">
        <v>0</v>
      </c>
    </row>
    <row r="1038" spans="1:6">
      <c r="A1038" s="105" t="s">
        <v>1022</v>
      </c>
      <c r="B1038" s="80"/>
      <c r="C1038" s="75">
        <v>15</v>
      </c>
      <c r="D1038" s="86"/>
      <c r="E1038" s="86">
        <f t="shared" si="88"/>
        <v>0.5</v>
      </c>
      <c r="F1038" s="75">
        <v>30</v>
      </c>
    </row>
    <row r="1039" spans="1:6">
      <c r="A1039" s="105" t="s">
        <v>1023</v>
      </c>
      <c r="B1039" s="80"/>
      <c r="C1039" s="75">
        <v>10</v>
      </c>
      <c r="D1039" s="86"/>
      <c r="E1039" s="86">
        <f t="shared" si="88"/>
        <v>1.1111111111111112</v>
      </c>
      <c r="F1039" s="75">
        <v>9</v>
      </c>
    </row>
    <row r="1040" spans="1:6">
      <c r="A1040" s="105" t="s">
        <v>1024</v>
      </c>
      <c r="B1040" s="80"/>
      <c r="C1040" s="75">
        <v>0</v>
      </c>
      <c r="D1040" s="86"/>
      <c r="E1040" s="86"/>
      <c r="F1040" s="75">
        <v>0</v>
      </c>
    </row>
    <row r="1041" spans="1:6">
      <c r="A1041" s="105" t="s">
        <v>1025</v>
      </c>
      <c r="B1041" s="80"/>
      <c r="C1041" s="75">
        <v>0</v>
      </c>
      <c r="D1041" s="86"/>
      <c r="E1041" s="86"/>
      <c r="F1041" s="75">
        <v>0</v>
      </c>
    </row>
    <row r="1042" spans="1:6">
      <c r="A1042" s="105" t="s">
        <v>1026</v>
      </c>
      <c r="B1042" s="80"/>
      <c r="C1042" s="75">
        <v>15</v>
      </c>
      <c r="D1042" s="86"/>
      <c r="E1042" s="86">
        <f>C1042/F1042</f>
        <v>0.38461538461538464</v>
      </c>
      <c r="F1042" s="75">
        <v>39</v>
      </c>
    </row>
    <row r="1043" spans="1:6">
      <c r="A1043" s="105" t="s">
        <v>1027</v>
      </c>
      <c r="B1043" s="80"/>
      <c r="C1043" s="75">
        <v>0</v>
      </c>
      <c r="D1043" s="86"/>
      <c r="E1043" s="86"/>
      <c r="F1043" s="75">
        <v>0</v>
      </c>
    </row>
    <row r="1044" spans="1:6">
      <c r="A1044" s="105" t="s">
        <v>1028</v>
      </c>
      <c r="B1044" s="80"/>
      <c r="C1044" s="75">
        <v>0</v>
      </c>
      <c r="D1044" s="86"/>
      <c r="E1044" s="86"/>
      <c r="F1044" s="75">
        <v>0</v>
      </c>
    </row>
    <row r="1045" spans="1:6">
      <c r="A1045" s="105" t="s">
        <v>1029</v>
      </c>
      <c r="B1045" s="80"/>
      <c r="C1045" s="75">
        <v>0</v>
      </c>
      <c r="D1045" s="86"/>
      <c r="E1045" s="86"/>
      <c r="F1045" s="75">
        <v>0</v>
      </c>
    </row>
    <row r="1046" spans="1:6">
      <c r="A1046" s="105" t="s">
        <v>1030</v>
      </c>
      <c r="B1046" s="80"/>
      <c r="C1046" s="75">
        <v>0</v>
      </c>
      <c r="D1046" s="86"/>
      <c r="E1046" s="86"/>
      <c r="F1046" s="75">
        <v>0</v>
      </c>
    </row>
    <row r="1047" spans="1:6">
      <c r="A1047" s="105" t="s">
        <v>1031</v>
      </c>
      <c r="B1047" s="75">
        <v>27</v>
      </c>
      <c r="C1047" s="75">
        <v>118</v>
      </c>
      <c r="D1047" s="86">
        <f>C1047/B1047</f>
        <v>4.3703703703703702</v>
      </c>
      <c r="E1047" s="86">
        <f>C1047/F1047</f>
        <v>0.96721311475409832</v>
      </c>
      <c r="F1047" s="75">
        <v>122</v>
      </c>
    </row>
    <row r="1048" spans="1:6">
      <c r="A1048" s="105" t="s">
        <v>196</v>
      </c>
      <c r="B1048" s="80"/>
      <c r="C1048" s="75">
        <v>0</v>
      </c>
      <c r="D1048" s="86"/>
      <c r="E1048" s="86"/>
      <c r="F1048" s="75">
        <v>0</v>
      </c>
    </row>
    <row r="1049" spans="1:6">
      <c r="A1049" s="105" t="s">
        <v>197</v>
      </c>
      <c r="B1049" s="80"/>
      <c r="C1049" s="75">
        <v>0</v>
      </c>
      <c r="D1049" s="86"/>
      <c r="E1049" s="86"/>
      <c r="F1049" s="75">
        <v>0</v>
      </c>
    </row>
    <row r="1050" spans="1:6">
      <c r="A1050" s="105" t="s">
        <v>198</v>
      </c>
      <c r="B1050" s="80"/>
      <c r="C1050" s="75">
        <v>0</v>
      </c>
      <c r="D1050" s="86"/>
      <c r="E1050" s="86"/>
      <c r="F1050" s="75">
        <v>0</v>
      </c>
    </row>
    <row r="1051" spans="1:6">
      <c r="A1051" s="105" t="s">
        <v>1032</v>
      </c>
      <c r="B1051" s="80"/>
      <c r="C1051" s="75">
        <v>32</v>
      </c>
      <c r="D1051" s="86"/>
      <c r="E1051" s="86">
        <f>C1051/F1051</f>
        <v>1.2307692307692308</v>
      </c>
      <c r="F1051" s="75">
        <v>26</v>
      </c>
    </row>
    <row r="1052" spans="1:6">
      <c r="A1052" s="105" t="s">
        <v>1033</v>
      </c>
      <c r="B1052" s="80"/>
      <c r="C1052" s="75">
        <v>0</v>
      </c>
      <c r="D1052" s="86"/>
      <c r="E1052" s="86"/>
      <c r="F1052" s="75">
        <v>0</v>
      </c>
    </row>
    <row r="1053" spans="1:6">
      <c r="A1053" s="105" t="s">
        <v>1034</v>
      </c>
      <c r="B1053" s="80"/>
      <c r="C1053" s="75">
        <v>0</v>
      </c>
      <c r="D1053" s="86"/>
      <c r="E1053" s="86"/>
      <c r="F1053" s="75">
        <v>0</v>
      </c>
    </row>
    <row r="1054" spans="1:6">
      <c r="A1054" s="105" t="s">
        <v>1035</v>
      </c>
      <c r="B1054" s="80"/>
      <c r="C1054" s="75">
        <v>0</v>
      </c>
      <c r="D1054" s="86"/>
      <c r="E1054" s="86"/>
      <c r="F1054" s="75">
        <v>0</v>
      </c>
    </row>
    <row r="1055" spans="1:6">
      <c r="A1055" s="105" t="s">
        <v>1036</v>
      </c>
      <c r="B1055" s="80"/>
      <c r="C1055" s="75">
        <v>86</v>
      </c>
      <c r="D1055" s="86"/>
      <c r="E1055" s="86">
        <f>C1055/F1055</f>
        <v>0.89583333333333337</v>
      </c>
      <c r="F1055" s="75">
        <v>96</v>
      </c>
    </row>
    <row r="1056" spans="1:6">
      <c r="A1056" s="105" t="s">
        <v>1037</v>
      </c>
      <c r="B1056" s="80"/>
      <c r="C1056" s="75">
        <v>0</v>
      </c>
      <c r="D1056" s="86"/>
      <c r="E1056" s="86"/>
      <c r="F1056" s="75">
        <v>0</v>
      </c>
    </row>
    <row r="1057" spans="1:6">
      <c r="A1057" s="105" t="s">
        <v>1038</v>
      </c>
      <c r="B1057" s="80"/>
      <c r="C1057" s="75">
        <v>0</v>
      </c>
      <c r="D1057" s="86"/>
      <c r="E1057" s="86"/>
      <c r="F1057" s="75">
        <v>0</v>
      </c>
    </row>
    <row r="1058" spans="1:6">
      <c r="A1058" s="105" t="s">
        <v>1039</v>
      </c>
      <c r="B1058" s="80"/>
      <c r="C1058" s="75">
        <v>0</v>
      </c>
      <c r="D1058" s="86"/>
      <c r="E1058" s="86"/>
      <c r="F1058" s="75">
        <v>0</v>
      </c>
    </row>
    <row r="1059" spans="1:6">
      <c r="A1059" s="105" t="s">
        <v>1040</v>
      </c>
      <c r="B1059" s="80"/>
      <c r="C1059" s="75">
        <v>0</v>
      </c>
      <c r="D1059" s="86"/>
      <c r="E1059" s="86"/>
      <c r="F1059" s="75">
        <v>0</v>
      </c>
    </row>
    <row r="1060" spans="1:6">
      <c r="A1060" s="105" t="s">
        <v>1041</v>
      </c>
      <c r="B1060" s="80"/>
      <c r="C1060" s="75">
        <v>0</v>
      </c>
      <c r="D1060" s="86"/>
      <c r="E1060" s="86"/>
      <c r="F1060" s="75">
        <v>0</v>
      </c>
    </row>
    <row r="1061" spans="1:6">
      <c r="A1061" s="105" t="s">
        <v>1042</v>
      </c>
      <c r="B1061" s="80"/>
      <c r="C1061" s="75">
        <v>0</v>
      </c>
      <c r="D1061" s="86"/>
      <c r="E1061" s="86"/>
      <c r="F1061" s="75">
        <v>0</v>
      </c>
    </row>
    <row r="1062" spans="1:6">
      <c r="A1062" s="105" t="s">
        <v>1043</v>
      </c>
      <c r="B1062" s="75">
        <v>764</v>
      </c>
      <c r="C1062" s="75">
        <v>764</v>
      </c>
      <c r="D1062" s="86">
        <f t="shared" ref="D1062:D1065" si="89">C1062/B1062</f>
        <v>1</v>
      </c>
      <c r="E1062" s="86">
        <f t="shared" ref="E1062:E1065" si="90">C1062/F1062</f>
        <v>18.634146341463413</v>
      </c>
      <c r="F1062" s="75">
        <v>41</v>
      </c>
    </row>
    <row r="1063" spans="1:6">
      <c r="A1063" s="105" t="s">
        <v>1044</v>
      </c>
      <c r="B1063" s="80"/>
      <c r="C1063" s="75">
        <v>764</v>
      </c>
      <c r="D1063" s="86"/>
      <c r="E1063" s="86">
        <f t="shared" si="90"/>
        <v>18.634146341463413</v>
      </c>
      <c r="F1063" s="75">
        <v>41</v>
      </c>
    </row>
    <row r="1064" spans="1:6">
      <c r="A1064" s="105" t="s">
        <v>1045</v>
      </c>
      <c r="B1064" s="75">
        <v>21681</v>
      </c>
      <c r="C1064" s="75">
        <v>17857</v>
      </c>
      <c r="D1064" s="86">
        <f t="shared" si="89"/>
        <v>0.82362437156957702</v>
      </c>
      <c r="E1064" s="86">
        <f t="shared" si="90"/>
        <v>1.5245453769316144</v>
      </c>
      <c r="F1064" s="75">
        <v>11713</v>
      </c>
    </row>
    <row r="1065" spans="1:6">
      <c r="A1065" s="105" t="s">
        <v>1046</v>
      </c>
      <c r="B1065" s="75">
        <v>11501</v>
      </c>
      <c r="C1065" s="75">
        <v>7316</v>
      </c>
      <c r="D1065" s="86">
        <f t="shared" si="89"/>
        <v>0.63611859838274931</v>
      </c>
      <c r="E1065" s="86">
        <f t="shared" si="90"/>
        <v>3.3667740450989414</v>
      </c>
      <c r="F1065" s="75">
        <v>2173</v>
      </c>
    </row>
    <row r="1066" spans="1:6">
      <c r="A1066" s="105" t="s">
        <v>1047</v>
      </c>
      <c r="B1066" s="80"/>
      <c r="C1066" s="75">
        <v>0</v>
      </c>
      <c r="D1066" s="86"/>
      <c r="E1066" s="86"/>
      <c r="F1066" s="75">
        <v>0</v>
      </c>
    </row>
    <row r="1067" spans="1:6">
      <c r="A1067" s="105" t="s">
        <v>1048</v>
      </c>
      <c r="B1067" s="80"/>
      <c r="C1067" s="75">
        <v>0</v>
      </c>
      <c r="D1067" s="86"/>
      <c r="E1067" s="86"/>
      <c r="F1067" s="75">
        <v>0</v>
      </c>
    </row>
    <row r="1068" spans="1:6">
      <c r="A1068" s="105" t="s">
        <v>1049</v>
      </c>
      <c r="B1068" s="80"/>
      <c r="C1068" s="75">
        <v>455</v>
      </c>
      <c r="D1068" s="86"/>
      <c r="E1068" s="86">
        <f>C1068/F1068</f>
        <v>4.595959595959596</v>
      </c>
      <c r="F1068" s="75">
        <v>99</v>
      </c>
    </row>
    <row r="1069" spans="1:6">
      <c r="A1069" s="105" t="s">
        <v>1050</v>
      </c>
      <c r="B1069" s="80"/>
      <c r="C1069" s="75">
        <v>0</v>
      </c>
      <c r="D1069" s="86"/>
      <c r="E1069" s="86"/>
      <c r="F1069" s="75">
        <v>0</v>
      </c>
    </row>
    <row r="1070" spans="1:6">
      <c r="A1070" s="105" t="s">
        <v>1051</v>
      </c>
      <c r="B1070" s="80"/>
      <c r="C1070" s="75">
        <v>3454</v>
      </c>
      <c r="D1070" s="86"/>
      <c r="E1070" s="86">
        <f t="shared" ref="E1070:E1075" si="91">C1070/F1070</f>
        <v>1.6653809064609451</v>
      </c>
      <c r="F1070" s="75">
        <v>2074</v>
      </c>
    </row>
    <row r="1071" spans="1:6">
      <c r="A1071" s="105" t="s">
        <v>1052</v>
      </c>
      <c r="B1071" s="80"/>
      <c r="C1071" s="75">
        <v>1660</v>
      </c>
      <c r="D1071" s="86"/>
      <c r="E1071" s="86"/>
      <c r="F1071" s="75">
        <v>0</v>
      </c>
    </row>
    <row r="1072" spans="1:6">
      <c r="A1072" s="105" t="s">
        <v>1053</v>
      </c>
      <c r="B1072" s="80"/>
      <c r="C1072" s="75">
        <v>200</v>
      </c>
      <c r="D1072" s="86"/>
      <c r="E1072" s="86"/>
      <c r="F1072" s="75">
        <v>0</v>
      </c>
    </row>
    <row r="1073" spans="1:6">
      <c r="A1073" s="105" t="s">
        <v>1054</v>
      </c>
      <c r="B1073" s="80"/>
      <c r="C1073" s="75">
        <v>1547</v>
      </c>
      <c r="D1073" s="86"/>
      <c r="E1073" s="86"/>
      <c r="F1073" s="75">
        <v>0</v>
      </c>
    </row>
    <row r="1074" spans="1:6">
      <c r="A1074" s="105" t="s">
        <v>1055</v>
      </c>
      <c r="B1074" s="75">
        <v>10180</v>
      </c>
      <c r="C1074" s="75">
        <v>10541</v>
      </c>
      <c r="D1074" s="86">
        <f>C1074/B1074</f>
        <v>1.0354616895874262</v>
      </c>
      <c r="E1074" s="86">
        <f t="shared" si="91"/>
        <v>1.1049266247379455</v>
      </c>
      <c r="F1074" s="75">
        <v>9540</v>
      </c>
    </row>
    <row r="1075" spans="1:6">
      <c r="A1075" s="105" t="s">
        <v>1056</v>
      </c>
      <c r="B1075" s="80"/>
      <c r="C1075" s="75">
        <v>10345</v>
      </c>
      <c r="D1075" s="86"/>
      <c r="E1075" s="86">
        <f t="shared" si="91"/>
        <v>1.1133232888506241</v>
      </c>
      <c r="F1075" s="75">
        <v>9292</v>
      </c>
    </row>
    <row r="1076" spans="1:6">
      <c r="A1076" s="105" t="s">
        <v>1057</v>
      </c>
      <c r="B1076" s="80"/>
      <c r="C1076" s="75">
        <v>0</v>
      </c>
      <c r="D1076" s="86"/>
      <c r="E1076" s="86"/>
      <c r="F1076" s="75">
        <v>0</v>
      </c>
    </row>
    <row r="1077" spans="1:6">
      <c r="A1077" s="105" t="s">
        <v>1058</v>
      </c>
      <c r="B1077" s="80"/>
      <c r="C1077" s="75">
        <v>196</v>
      </c>
      <c r="D1077" s="86"/>
      <c r="E1077" s="86">
        <f>C1077/F1077</f>
        <v>0.79032258064516125</v>
      </c>
      <c r="F1077" s="75">
        <v>248</v>
      </c>
    </row>
    <row r="1078" spans="1:6">
      <c r="A1078" s="105" t="s">
        <v>1059</v>
      </c>
      <c r="B1078" s="75">
        <v>0</v>
      </c>
      <c r="C1078" s="75">
        <v>0</v>
      </c>
      <c r="D1078" s="86"/>
      <c r="E1078" s="86"/>
      <c r="F1078" s="75">
        <v>0</v>
      </c>
    </row>
    <row r="1079" spans="1:6">
      <c r="A1079" s="105" t="s">
        <v>1060</v>
      </c>
      <c r="B1079" s="80"/>
      <c r="C1079" s="75">
        <v>0</v>
      </c>
      <c r="D1079" s="86"/>
      <c r="E1079" s="86"/>
      <c r="F1079" s="75">
        <v>0</v>
      </c>
    </row>
    <row r="1080" spans="1:6">
      <c r="A1080" s="105" t="s">
        <v>1061</v>
      </c>
      <c r="B1080" s="80"/>
      <c r="C1080" s="75">
        <v>0</v>
      </c>
      <c r="D1080" s="86"/>
      <c r="E1080" s="86"/>
      <c r="F1080" s="75">
        <v>0</v>
      </c>
    </row>
    <row r="1081" spans="1:6">
      <c r="A1081" s="105" t="s">
        <v>1062</v>
      </c>
      <c r="B1081" s="80"/>
      <c r="C1081" s="75">
        <v>0</v>
      </c>
      <c r="D1081" s="86"/>
      <c r="E1081" s="86"/>
      <c r="F1081" s="75">
        <v>0</v>
      </c>
    </row>
    <row r="1082" spans="1:6">
      <c r="A1082" s="105" t="s">
        <v>1063</v>
      </c>
      <c r="B1082" s="75">
        <v>444</v>
      </c>
      <c r="C1082" s="75">
        <v>436</v>
      </c>
      <c r="D1082" s="86">
        <f>C1082/B1082</f>
        <v>0.98198198198198194</v>
      </c>
      <c r="E1082" s="86">
        <f t="shared" ref="E1082:E1084" si="92">C1082/F1082</f>
        <v>0.60055096418732778</v>
      </c>
      <c r="F1082" s="75">
        <v>726</v>
      </c>
    </row>
    <row r="1083" spans="1:6">
      <c r="A1083" s="105" t="s">
        <v>1064</v>
      </c>
      <c r="B1083" s="75">
        <v>444</v>
      </c>
      <c r="C1083" s="75">
        <v>436</v>
      </c>
      <c r="D1083" s="86">
        <f>C1083/B1083</f>
        <v>0.98198198198198194</v>
      </c>
      <c r="E1083" s="86">
        <f t="shared" si="92"/>
        <v>0.98419864559819414</v>
      </c>
      <c r="F1083" s="75">
        <v>443</v>
      </c>
    </row>
    <row r="1084" spans="1:6">
      <c r="A1084" s="105" t="s">
        <v>196</v>
      </c>
      <c r="B1084" s="80"/>
      <c r="C1084" s="75">
        <v>83</v>
      </c>
      <c r="D1084" s="86"/>
      <c r="E1084" s="86">
        <f t="shared" si="92"/>
        <v>0.93258426966292129</v>
      </c>
      <c r="F1084" s="75">
        <v>89</v>
      </c>
    </row>
    <row r="1085" spans="1:6">
      <c r="A1085" s="105" t="s">
        <v>197</v>
      </c>
      <c r="B1085" s="80"/>
      <c r="C1085" s="75">
        <v>0</v>
      </c>
      <c r="D1085" s="86"/>
      <c r="E1085" s="86"/>
      <c r="F1085" s="75">
        <v>0</v>
      </c>
    </row>
    <row r="1086" spans="1:6">
      <c r="A1086" s="105" t="s">
        <v>198</v>
      </c>
      <c r="B1086" s="80"/>
      <c r="C1086" s="75">
        <v>0</v>
      </c>
      <c r="D1086" s="86"/>
      <c r="E1086" s="86"/>
      <c r="F1086" s="75">
        <v>0</v>
      </c>
    </row>
    <row r="1087" spans="1:6">
      <c r="A1087" s="105" t="s">
        <v>1065</v>
      </c>
      <c r="B1087" s="80"/>
      <c r="C1087" s="75">
        <v>0</v>
      </c>
      <c r="D1087" s="86"/>
      <c r="E1087" s="86"/>
      <c r="F1087" s="75">
        <v>0</v>
      </c>
    </row>
    <row r="1088" spans="1:6">
      <c r="A1088" s="105" t="s">
        <v>1066</v>
      </c>
      <c r="B1088" s="80"/>
      <c r="C1088" s="75">
        <v>0</v>
      </c>
      <c r="D1088" s="86"/>
      <c r="E1088" s="86"/>
      <c r="F1088" s="75">
        <v>0</v>
      </c>
    </row>
    <row r="1089" spans="1:6">
      <c r="A1089" s="105" t="s">
        <v>1067</v>
      </c>
      <c r="B1089" s="80"/>
      <c r="C1089" s="75">
        <v>0</v>
      </c>
      <c r="D1089" s="86"/>
      <c r="E1089" s="86"/>
      <c r="F1089" s="75">
        <v>0</v>
      </c>
    </row>
    <row r="1090" spans="1:6">
      <c r="A1090" s="105" t="s">
        <v>1068</v>
      </c>
      <c r="B1090" s="80"/>
      <c r="C1090" s="75">
        <v>0</v>
      </c>
      <c r="D1090" s="86"/>
      <c r="E1090" s="86"/>
      <c r="F1090" s="75">
        <v>0</v>
      </c>
    </row>
    <row r="1091" spans="1:6">
      <c r="A1091" s="105" t="s">
        <v>1069</v>
      </c>
      <c r="B1091" s="80"/>
      <c r="C1091" s="75">
        <v>3</v>
      </c>
      <c r="D1091" s="86"/>
      <c r="E1091" s="86">
        <f>C1091/F1091</f>
        <v>1</v>
      </c>
      <c r="F1091" s="75">
        <v>3</v>
      </c>
    </row>
    <row r="1092" spans="1:6">
      <c r="A1092" s="105" t="s">
        <v>1070</v>
      </c>
      <c r="B1092" s="80"/>
      <c r="C1092" s="75">
        <v>0</v>
      </c>
      <c r="D1092" s="86"/>
      <c r="E1092" s="86"/>
      <c r="F1092" s="75">
        <v>0</v>
      </c>
    </row>
    <row r="1093" spans="1:6">
      <c r="A1093" s="105" t="s">
        <v>1071</v>
      </c>
      <c r="B1093" s="80"/>
      <c r="C1093" s="75">
        <v>0</v>
      </c>
      <c r="D1093" s="86"/>
      <c r="E1093" s="86"/>
      <c r="F1093" s="75">
        <v>0</v>
      </c>
    </row>
    <row r="1094" spans="1:6">
      <c r="A1094" s="105" t="s">
        <v>1072</v>
      </c>
      <c r="B1094" s="80"/>
      <c r="C1094" s="75">
        <v>330</v>
      </c>
      <c r="D1094" s="86"/>
      <c r="E1094" s="86">
        <f t="shared" ref="E1094:E1098" si="93">C1094/F1094</f>
        <v>1</v>
      </c>
      <c r="F1094" s="75">
        <v>330</v>
      </c>
    </row>
    <row r="1095" spans="1:6">
      <c r="A1095" s="105" t="s">
        <v>1073</v>
      </c>
      <c r="B1095" s="80"/>
      <c r="C1095" s="75">
        <v>0</v>
      </c>
      <c r="D1095" s="86"/>
      <c r="E1095" s="86"/>
      <c r="F1095" s="75">
        <v>0</v>
      </c>
    </row>
    <row r="1096" spans="1:6">
      <c r="A1096" s="105" t="s">
        <v>205</v>
      </c>
      <c r="B1096" s="80"/>
      <c r="C1096" s="75">
        <v>0</v>
      </c>
      <c r="D1096" s="86"/>
      <c r="E1096" s="86"/>
      <c r="F1096" s="75">
        <v>0</v>
      </c>
    </row>
    <row r="1097" spans="1:6">
      <c r="A1097" s="105" t="s">
        <v>1074</v>
      </c>
      <c r="B1097" s="80"/>
      <c r="C1097" s="75">
        <v>20</v>
      </c>
      <c r="D1097" s="86"/>
      <c r="E1097" s="86">
        <f t="shared" si="93"/>
        <v>0.95238095238095233</v>
      </c>
      <c r="F1097" s="75">
        <v>21</v>
      </c>
    </row>
    <row r="1098" spans="1:6">
      <c r="A1098" s="105" t="s">
        <v>1075</v>
      </c>
      <c r="B1098" s="75">
        <v>0</v>
      </c>
      <c r="C1098" s="75">
        <v>0</v>
      </c>
      <c r="D1098" s="86"/>
      <c r="E1098" s="86">
        <f t="shared" si="93"/>
        <v>0</v>
      </c>
      <c r="F1098" s="75">
        <v>230</v>
      </c>
    </row>
    <row r="1099" spans="1:6">
      <c r="A1099" s="105" t="s">
        <v>196</v>
      </c>
      <c r="B1099" s="80"/>
      <c r="C1099" s="75">
        <v>0</v>
      </c>
      <c r="D1099" s="86"/>
      <c r="E1099" s="86"/>
      <c r="F1099" s="75">
        <v>0</v>
      </c>
    </row>
    <row r="1100" spans="1:6">
      <c r="A1100" s="105" t="s">
        <v>197</v>
      </c>
      <c r="B1100" s="80"/>
      <c r="C1100" s="75">
        <v>0</v>
      </c>
      <c r="D1100" s="86"/>
      <c r="E1100" s="86"/>
      <c r="F1100" s="75">
        <v>0</v>
      </c>
    </row>
    <row r="1101" spans="1:6">
      <c r="A1101" s="105" t="s">
        <v>198</v>
      </c>
      <c r="B1101" s="80"/>
      <c r="C1101" s="75">
        <v>0</v>
      </c>
      <c r="D1101" s="86"/>
      <c r="E1101" s="86"/>
      <c r="F1101" s="75">
        <v>0</v>
      </c>
    </row>
    <row r="1102" spans="1:6">
      <c r="A1102" s="105" t="s">
        <v>1076</v>
      </c>
      <c r="B1102" s="80"/>
      <c r="C1102" s="75">
        <v>0</v>
      </c>
      <c r="D1102" s="86"/>
      <c r="E1102" s="86"/>
      <c r="F1102" s="75">
        <v>0</v>
      </c>
    </row>
    <row r="1103" spans="1:6">
      <c r="A1103" s="105" t="s">
        <v>1077</v>
      </c>
      <c r="B1103" s="80"/>
      <c r="C1103" s="75">
        <v>0</v>
      </c>
      <c r="D1103" s="86"/>
      <c r="E1103" s="86"/>
      <c r="F1103" s="75">
        <v>0</v>
      </c>
    </row>
    <row r="1104" spans="1:6">
      <c r="A1104" s="105" t="s">
        <v>1078</v>
      </c>
      <c r="B1104" s="80"/>
      <c r="C1104" s="75">
        <v>0</v>
      </c>
      <c r="D1104" s="86"/>
      <c r="E1104" s="86"/>
      <c r="F1104" s="75">
        <v>0</v>
      </c>
    </row>
    <row r="1105" spans="1:6">
      <c r="A1105" s="105" t="s">
        <v>1079</v>
      </c>
      <c r="B1105" s="80"/>
      <c r="C1105" s="75">
        <v>0</v>
      </c>
      <c r="D1105" s="86"/>
      <c r="E1105" s="86"/>
      <c r="F1105" s="75">
        <v>0</v>
      </c>
    </row>
    <row r="1106" spans="1:6">
      <c r="A1106" s="105" t="s">
        <v>1080</v>
      </c>
      <c r="B1106" s="80"/>
      <c r="C1106" s="75">
        <v>0</v>
      </c>
      <c r="D1106" s="86"/>
      <c r="E1106" s="86"/>
      <c r="F1106" s="75">
        <v>0</v>
      </c>
    </row>
    <row r="1107" spans="1:6">
      <c r="A1107" s="105" t="s">
        <v>1081</v>
      </c>
      <c r="B1107" s="80"/>
      <c r="C1107" s="75">
        <v>0</v>
      </c>
      <c r="D1107" s="86"/>
      <c r="E1107" s="86"/>
      <c r="F1107" s="75">
        <v>0</v>
      </c>
    </row>
    <row r="1108" spans="1:6">
      <c r="A1108" s="105" t="s">
        <v>1082</v>
      </c>
      <c r="B1108" s="80"/>
      <c r="C1108" s="75">
        <v>0</v>
      </c>
      <c r="D1108" s="86"/>
      <c r="E1108" s="86">
        <f>C1108/F1108</f>
        <v>0</v>
      </c>
      <c r="F1108" s="75">
        <v>230</v>
      </c>
    </row>
    <row r="1109" spans="1:6">
      <c r="A1109" s="105" t="s">
        <v>1083</v>
      </c>
      <c r="B1109" s="80"/>
      <c r="C1109" s="75">
        <v>0</v>
      </c>
      <c r="D1109" s="86"/>
      <c r="E1109" s="86"/>
      <c r="F1109" s="75">
        <v>0</v>
      </c>
    </row>
    <row r="1110" spans="1:6">
      <c r="A1110" s="105" t="s">
        <v>205</v>
      </c>
      <c r="B1110" s="80"/>
      <c r="C1110" s="75">
        <v>0</v>
      </c>
      <c r="D1110" s="86"/>
      <c r="E1110" s="86"/>
      <c r="F1110" s="75">
        <v>0</v>
      </c>
    </row>
    <row r="1111" spans="1:6">
      <c r="A1111" s="105" t="s">
        <v>1084</v>
      </c>
      <c r="B1111" s="80"/>
      <c r="C1111" s="75">
        <v>0</v>
      </c>
      <c r="D1111" s="86"/>
      <c r="E1111" s="86"/>
      <c r="F1111" s="75">
        <v>0</v>
      </c>
    </row>
    <row r="1112" spans="1:6">
      <c r="A1112" s="105" t="s">
        <v>1085</v>
      </c>
      <c r="B1112" s="75">
        <v>0</v>
      </c>
      <c r="C1112" s="75">
        <v>0</v>
      </c>
      <c r="D1112" s="86"/>
      <c r="E1112" s="86"/>
      <c r="F1112" s="75">
        <v>0</v>
      </c>
    </row>
    <row r="1113" spans="1:6">
      <c r="A1113" s="105" t="s">
        <v>1086</v>
      </c>
      <c r="B1113" s="80"/>
      <c r="C1113" s="75">
        <v>0</v>
      </c>
      <c r="D1113" s="86"/>
      <c r="E1113" s="86"/>
      <c r="F1113" s="75">
        <v>0</v>
      </c>
    </row>
    <row r="1114" spans="1:6">
      <c r="A1114" s="105" t="s">
        <v>1087</v>
      </c>
      <c r="B1114" s="80"/>
      <c r="C1114" s="75">
        <v>0</v>
      </c>
      <c r="D1114" s="86"/>
      <c r="E1114" s="86"/>
      <c r="F1114" s="75">
        <v>0</v>
      </c>
    </row>
    <row r="1115" spans="1:6">
      <c r="A1115" s="105" t="s">
        <v>1088</v>
      </c>
      <c r="B1115" s="80"/>
      <c r="C1115" s="75">
        <v>0</v>
      </c>
      <c r="D1115" s="86"/>
      <c r="E1115" s="86"/>
      <c r="F1115" s="75">
        <v>0</v>
      </c>
    </row>
    <row r="1116" spans="1:6">
      <c r="A1116" s="105" t="s">
        <v>1089</v>
      </c>
      <c r="B1116" s="80"/>
      <c r="C1116" s="75">
        <v>0</v>
      </c>
      <c r="D1116" s="86"/>
      <c r="E1116" s="86"/>
      <c r="F1116" s="75">
        <v>0</v>
      </c>
    </row>
    <row r="1117" spans="1:6">
      <c r="A1117" s="105" t="s">
        <v>1090</v>
      </c>
      <c r="B1117" s="75">
        <v>0</v>
      </c>
      <c r="C1117" s="75">
        <v>0</v>
      </c>
      <c r="D1117" s="86"/>
      <c r="E1117" s="86"/>
      <c r="F1117" s="75">
        <v>0</v>
      </c>
    </row>
    <row r="1118" spans="1:6">
      <c r="A1118" s="105" t="s">
        <v>1091</v>
      </c>
      <c r="B1118" s="80"/>
      <c r="C1118" s="75">
        <v>0</v>
      </c>
      <c r="D1118" s="86"/>
      <c r="E1118" s="86"/>
      <c r="F1118" s="75">
        <v>0</v>
      </c>
    </row>
    <row r="1119" spans="1:6">
      <c r="A1119" s="105" t="s">
        <v>1092</v>
      </c>
      <c r="B1119" s="80"/>
      <c r="C1119" s="75">
        <v>0</v>
      </c>
      <c r="D1119" s="86"/>
      <c r="E1119" s="86"/>
      <c r="F1119" s="75">
        <v>0</v>
      </c>
    </row>
    <row r="1120" spans="1:6">
      <c r="A1120" s="105" t="s">
        <v>1093</v>
      </c>
      <c r="B1120" s="80"/>
      <c r="C1120" s="75">
        <v>0</v>
      </c>
      <c r="D1120" s="86"/>
      <c r="E1120" s="86"/>
      <c r="F1120" s="75">
        <v>0</v>
      </c>
    </row>
    <row r="1121" spans="1:6">
      <c r="A1121" s="105" t="s">
        <v>1094</v>
      </c>
      <c r="B1121" s="80"/>
      <c r="C1121" s="75">
        <v>0</v>
      </c>
      <c r="D1121" s="86"/>
      <c r="E1121" s="86"/>
      <c r="F1121" s="75">
        <v>0</v>
      </c>
    </row>
    <row r="1122" spans="1:6">
      <c r="A1122" s="105" t="s">
        <v>1095</v>
      </c>
      <c r="B1122" s="80"/>
      <c r="C1122" s="75">
        <v>0</v>
      </c>
      <c r="D1122" s="86"/>
      <c r="E1122" s="86"/>
      <c r="F1122" s="75">
        <v>0</v>
      </c>
    </row>
    <row r="1123" spans="1:6">
      <c r="A1123" s="105" t="s">
        <v>1096</v>
      </c>
      <c r="B1123" s="75">
        <v>0</v>
      </c>
      <c r="C1123" s="75">
        <v>0</v>
      </c>
      <c r="D1123" s="86"/>
      <c r="E1123" s="86">
        <f>C1123/F1123</f>
        <v>0</v>
      </c>
      <c r="F1123" s="75">
        <v>53</v>
      </c>
    </row>
    <row r="1124" spans="1:6">
      <c r="A1124" s="105" t="s">
        <v>1097</v>
      </c>
      <c r="B1124" s="80"/>
      <c r="C1124" s="75">
        <v>0</v>
      </c>
      <c r="D1124" s="86"/>
      <c r="E1124" s="86"/>
      <c r="F1124" s="75">
        <v>0</v>
      </c>
    </row>
    <row r="1125" spans="1:6">
      <c r="A1125" s="105" t="s">
        <v>1098</v>
      </c>
      <c r="B1125" s="80"/>
      <c r="C1125" s="75">
        <v>0</v>
      </c>
      <c r="D1125" s="86"/>
      <c r="E1125" s="86"/>
      <c r="F1125" s="75">
        <v>0</v>
      </c>
    </row>
    <row r="1126" spans="1:6">
      <c r="A1126" s="105" t="s">
        <v>1099</v>
      </c>
      <c r="B1126" s="80"/>
      <c r="C1126" s="75">
        <v>0</v>
      </c>
      <c r="D1126" s="86"/>
      <c r="E1126" s="86">
        <f>C1126/F1126</f>
        <v>0</v>
      </c>
      <c r="F1126" s="75">
        <v>53</v>
      </c>
    </row>
    <row r="1127" spans="1:6">
      <c r="A1127" s="105" t="s">
        <v>1100</v>
      </c>
      <c r="B1127" s="80"/>
      <c r="C1127" s="75">
        <v>0</v>
      </c>
      <c r="D1127" s="86"/>
      <c r="E1127" s="86"/>
      <c r="F1127" s="75">
        <v>0</v>
      </c>
    </row>
    <row r="1128" spans="1:6">
      <c r="A1128" s="105" t="s">
        <v>1101</v>
      </c>
      <c r="B1128" s="80"/>
      <c r="C1128" s="75">
        <v>0</v>
      </c>
      <c r="D1128" s="86"/>
      <c r="E1128" s="86"/>
      <c r="F1128" s="75">
        <v>0</v>
      </c>
    </row>
    <row r="1129" spans="1:6">
      <c r="A1129" s="105" t="s">
        <v>1102</v>
      </c>
      <c r="B1129" s="80"/>
      <c r="C1129" s="75">
        <v>0</v>
      </c>
      <c r="D1129" s="86"/>
      <c r="E1129" s="86"/>
      <c r="F1129" s="75">
        <v>0</v>
      </c>
    </row>
    <row r="1130" spans="1:6">
      <c r="A1130" s="105" t="s">
        <v>1103</v>
      </c>
      <c r="B1130" s="80"/>
      <c r="C1130" s="75">
        <v>0</v>
      </c>
      <c r="D1130" s="86"/>
      <c r="E1130" s="86"/>
      <c r="F1130" s="75">
        <v>0</v>
      </c>
    </row>
    <row r="1131" spans="1:6">
      <c r="A1131" s="105" t="s">
        <v>1104</v>
      </c>
      <c r="B1131" s="80"/>
      <c r="C1131" s="75">
        <v>0</v>
      </c>
      <c r="D1131" s="86"/>
      <c r="E1131" s="86"/>
      <c r="F1131" s="75">
        <v>0</v>
      </c>
    </row>
    <row r="1132" spans="1:6">
      <c r="A1132" s="105" t="s">
        <v>1105</v>
      </c>
      <c r="B1132" s="80"/>
      <c r="C1132" s="75">
        <v>0</v>
      </c>
      <c r="D1132" s="86"/>
      <c r="E1132" s="86"/>
      <c r="F1132" s="75">
        <v>0</v>
      </c>
    </row>
    <row r="1133" spans="1:6">
      <c r="A1133" s="105" t="s">
        <v>1106</v>
      </c>
      <c r="B1133" s="80"/>
      <c r="C1133" s="75">
        <v>0</v>
      </c>
      <c r="D1133" s="86"/>
      <c r="E1133" s="86"/>
      <c r="F1133" s="75">
        <v>0</v>
      </c>
    </row>
    <row r="1134" spans="1:6">
      <c r="A1134" s="105" t="s">
        <v>1107</v>
      </c>
      <c r="B1134" s="80"/>
      <c r="C1134" s="75">
        <v>0</v>
      </c>
      <c r="D1134" s="86"/>
      <c r="E1134" s="86"/>
      <c r="F1134" s="75">
        <v>0</v>
      </c>
    </row>
    <row r="1135" spans="1:6">
      <c r="A1135" s="105" t="s">
        <v>1108</v>
      </c>
      <c r="B1135" s="75">
        <v>5000</v>
      </c>
      <c r="C1135" s="75"/>
      <c r="D1135" s="86"/>
      <c r="E1135" s="86"/>
      <c r="F1135" s="75"/>
    </row>
    <row r="1136" spans="1:6">
      <c r="A1136" s="105" t="s">
        <v>1109</v>
      </c>
      <c r="B1136" s="75">
        <v>5500</v>
      </c>
      <c r="C1136" s="75">
        <v>6065</v>
      </c>
      <c r="D1136" s="86">
        <f t="shared" ref="D1136:D1140" si="94">C1136/B1136</f>
        <v>1.1027272727272728</v>
      </c>
      <c r="E1136" s="86">
        <f t="shared" ref="E1136:E1139" si="95">C1136/F1136</f>
        <v>76.77215189873418</v>
      </c>
      <c r="F1136" s="75">
        <v>79</v>
      </c>
    </row>
    <row r="1137" spans="1:6">
      <c r="A1137" s="105" t="s">
        <v>1110</v>
      </c>
      <c r="B1137" s="75">
        <v>5000</v>
      </c>
      <c r="C1137" s="75"/>
      <c r="D1137" s="86"/>
      <c r="E1137" s="86"/>
      <c r="F1137" s="86"/>
    </row>
    <row r="1138" spans="1:6">
      <c r="A1138" s="105" t="s">
        <v>1111</v>
      </c>
      <c r="B1138" s="75">
        <v>500</v>
      </c>
      <c r="C1138" s="75">
        <v>6065</v>
      </c>
      <c r="D1138" s="86">
        <f t="shared" si="94"/>
        <v>12.13</v>
      </c>
      <c r="E1138" s="86">
        <f t="shared" si="95"/>
        <v>76.77215189873418</v>
      </c>
      <c r="F1138" s="86">
        <v>79</v>
      </c>
    </row>
    <row r="1139" spans="1:6">
      <c r="A1139" s="105" t="s">
        <v>1112</v>
      </c>
      <c r="B1139" s="80"/>
      <c r="C1139" s="75">
        <v>6065</v>
      </c>
      <c r="D1139" s="86"/>
      <c r="E1139" s="86">
        <f t="shared" si="95"/>
        <v>76.77215189873418</v>
      </c>
      <c r="F1139" s="86">
        <v>79</v>
      </c>
    </row>
    <row r="1140" spans="1:6">
      <c r="A1140" s="105" t="s">
        <v>1113</v>
      </c>
      <c r="B1140" s="75">
        <v>4874</v>
      </c>
      <c r="C1140" s="75">
        <v>753</v>
      </c>
      <c r="D1140" s="86">
        <f t="shared" si="94"/>
        <v>0.15449322938038573</v>
      </c>
      <c r="E1140" s="86"/>
      <c r="F1140" s="86">
        <v>0</v>
      </c>
    </row>
    <row r="1141" spans="1:6">
      <c r="A1141" s="105" t="s">
        <v>1114</v>
      </c>
      <c r="B1141" s="75">
        <v>0</v>
      </c>
      <c r="C1141" s="75">
        <v>0</v>
      </c>
      <c r="D1141" s="86"/>
      <c r="E1141" s="86"/>
      <c r="F1141" s="86">
        <v>0</v>
      </c>
    </row>
    <row r="1142" spans="1:6">
      <c r="A1142" s="105" t="s">
        <v>1115</v>
      </c>
      <c r="B1142" s="75">
        <v>0</v>
      </c>
      <c r="C1142" s="75">
        <v>0</v>
      </c>
      <c r="D1142" s="86"/>
      <c r="E1142" s="86"/>
      <c r="F1142" s="86">
        <v>0</v>
      </c>
    </row>
    <row r="1143" spans="1:6">
      <c r="A1143" s="105" t="s">
        <v>1116</v>
      </c>
      <c r="B1143" s="75">
        <v>4874</v>
      </c>
      <c r="C1143" s="75">
        <v>753</v>
      </c>
      <c r="D1143" s="86">
        <f>C1143/B1143</f>
        <v>0.15449322938038573</v>
      </c>
      <c r="E1143" s="86"/>
      <c r="F1143" s="86">
        <v>0</v>
      </c>
    </row>
    <row r="1144" spans="1:6">
      <c r="A1144" s="105" t="s">
        <v>1117</v>
      </c>
      <c r="B1144" s="80">
        <v>0</v>
      </c>
      <c r="C1144" s="75">
        <v>753</v>
      </c>
      <c r="D1144" s="86"/>
      <c r="E1144" s="86"/>
      <c r="F1144" s="86">
        <v>0</v>
      </c>
    </row>
    <row r="1145" spans="1:6">
      <c r="A1145" s="105" t="s">
        <v>1118</v>
      </c>
      <c r="B1145" s="80">
        <v>0</v>
      </c>
      <c r="C1145" s="75">
        <v>0</v>
      </c>
      <c r="D1145" s="86"/>
      <c r="E1145" s="86"/>
      <c r="F1145" s="86">
        <v>0</v>
      </c>
    </row>
    <row r="1146" spans="1:6">
      <c r="A1146" s="105" t="s">
        <v>1119</v>
      </c>
      <c r="B1146" s="80">
        <v>0</v>
      </c>
      <c r="C1146" s="75">
        <v>0</v>
      </c>
      <c r="D1146" s="86"/>
      <c r="E1146" s="86"/>
      <c r="F1146" s="86">
        <v>0</v>
      </c>
    </row>
    <row r="1147" spans="1:6">
      <c r="A1147" s="105" t="s">
        <v>1120</v>
      </c>
      <c r="B1147" s="80">
        <v>0</v>
      </c>
      <c r="C1147" s="75">
        <v>0</v>
      </c>
      <c r="D1147" s="86"/>
      <c r="E1147" s="86"/>
      <c r="F1147" s="86">
        <v>0</v>
      </c>
    </row>
    <row r="1148" spans="1:6">
      <c r="A1148" s="105" t="s">
        <v>1121</v>
      </c>
      <c r="B1148" s="75">
        <v>0</v>
      </c>
      <c r="C1148" s="75">
        <v>0</v>
      </c>
      <c r="D1148" s="86"/>
      <c r="E1148" s="86"/>
      <c r="F1148" s="86">
        <v>0</v>
      </c>
    </row>
    <row r="1149" spans="1:6">
      <c r="A1149" s="105" t="s">
        <v>1122</v>
      </c>
      <c r="B1149" s="75">
        <v>0</v>
      </c>
      <c r="C1149" s="75">
        <v>0</v>
      </c>
      <c r="D1149" s="86"/>
      <c r="E1149" s="86"/>
      <c r="F1149" s="86">
        <v>0</v>
      </c>
    </row>
    <row r="1150" spans="1:6">
      <c r="A1150" s="105" t="s">
        <v>1123</v>
      </c>
      <c r="B1150" s="75">
        <v>0</v>
      </c>
      <c r="C1150" s="75">
        <v>0</v>
      </c>
      <c r="D1150" s="86"/>
      <c r="E1150" s="86"/>
      <c r="F1150" s="86">
        <v>0</v>
      </c>
    </row>
    <row r="1151" spans="1:6">
      <c r="A1151" s="105" t="s">
        <v>1124</v>
      </c>
      <c r="B1151" s="75">
        <v>0</v>
      </c>
      <c r="C1151" s="75">
        <v>0</v>
      </c>
      <c r="D1151" s="86"/>
      <c r="E1151" s="86"/>
      <c r="F1151" s="86">
        <v>0</v>
      </c>
    </row>
    <row r="1152" spans="1:6">
      <c r="A1152" s="116" t="s">
        <v>172</v>
      </c>
      <c r="B1152" s="76">
        <v>510362</v>
      </c>
      <c r="C1152" s="76">
        <v>494027</v>
      </c>
      <c r="D1152" s="86">
        <f>C1152/B1152</f>
        <v>0.96799330671170658</v>
      </c>
      <c r="E1152" s="86">
        <f>C1152/F1152</f>
        <v>0.98509673958775756</v>
      </c>
      <c r="F1152" s="78">
        <v>501501</v>
      </c>
    </row>
    <row r="1153" spans="1:5">
      <c r="A1153" s="142" t="s">
        <v>92</v>
      </c>
      <c r="B1153" s="142"/>
      <c r="C1153" s="142"/>
      <c r="D1153" s="142"/>
      <c r="E1153" s="142"/>
    </row>
  </sheetData>
  <mergeCells count="3">
    <mergeCell ref="A2:E2"/>
    <mergeCell ref="A3:F3"/>
    <mergeCell ref="A1153:E1153"/>
  </mergeCells>
  <phoneticPr fontId="33" type="noConversion"/>
  <pageMargins left="0.69930555555555596" right="0.69930555555555596"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workbookViewId="0">
      <selection activeCell="I24" sqref="I24"/>
    </sheetView>
  </sheetViews>
  <sheetFormatPr defaultColWidth="9" defaultRowHeight="14.25"/>
  <cols>
    <col min="1" max="1" width="34.125" style="70" customWidth="1"/>
    <col min="2" max="2" width="14.25" style="70" customWidth="1"/>
    <col min="3" max="3" width="11.75" style="70" customWidth="1"/>
    <col min="4" max="4" width="12.5" style="70" customWidth="1"/>
    <col min="5" max="5" width="14.25" style="70" customWidth="1"/>
    <col min="6" max="16384" width="9" style="70"/>
  </cols>
  <sheetData>
    <row r="1" spans="1:5">
      <c r="A1" s="70" t="s">
        <v>1164</v>
      </c>
    </row>
    <row r="2" spans="1:5" ht="21">
      <c r="A2" s="71" t="s">
        <v>12</v>
      </c>
      <c r="B2" s="71"/>
      <c r="C2" s="71"/>
      <c r="D2" s="71"/>
      <c r="E2" s="71"/>
    </row>
    <row r="3" spans="1:5">
      <c r="A3" s="114"/>
      <c r="B3" s="114"/>
      <c r="C3" s="114"/>
      <c r="D3" s="114"/>
      <c r="E3" s="115" t="s">
        <v>94</v>
      </c>
    </row>
    <row r="4" spans="1:5">
      <c r="A4" s="84" t="s">
        <v>37</v>
      </c>
      <c r="B4" s="84" t="s">
        <v>38</v>
      </c>
      <c r="C4" s="84" t="s">
        <v>39</v>
      </c>
      <c r="D4" s="85" t="s">
        <v>40</v>
      </c>
      <c r="E4" s="85" t="s">
        <v>41</v>
      </c>
    </row>
    <row r="5" spans="1:5">
      <c r="A5" s="74" t="s">
        <v>1165</v>
      </c>
      <c r="B5" s="75">
        <v>83359</v>
      </c>
      <c r="C5" s="76">
        <v>65903</v>
      </c>
      <c r="D5" s="77">
        <f t="shared" ref="D5:D12" si="0">C5/B5</f>
        <v>0.79059249751076666</v>
      </c>
      <c r="E5" s="77"/>
    </row>
    <row r="6" spans="1:5">
      <c r="A6" s="79" t="s">
        <v>1166</v>
      </c>
      <c r="B6" s="75">
        <v>44700</v>
      </c>
      <c r="C6" s="76">
        <v>53060</v>
      </c>
      <c r="D6" s="77">
        <f t="shared" si="0"/>
        <v>1.1870246085011185</v>
      </c>
      <c r="E6" s="77"/>
    </row>
    <row r="7" spans="1:5">
      <c r="A7" s="79" t="s">
        <v>1167</v>
      </c>
      <c r="B7" s="75">
        <v>26310</v>
      </c>
      <c r="C7" s="76">
        <v>7889</v>
      </c>
      <c r="D7" s="77">
        <f t="shared" si="0"/>
        <v>0.29984796655264156</v>
      </c>
      <c r="E7" s="77"/>
    </row>
    <row r="8" spans="1:5">
      <c r="A8" s="79" t="s">
        <v>1168</v>
      </c>
      <c r="B8" s="75">
        <v>2783</v>
      </c>
      <c r="C8" s="76">
        <v>2871</v>
      </c>
      <c r="D8" s="77">
        <f t="shared" si="0"/>
        <v>1.0316205533596838</v>
      </c>
      <c r="E8" s="77"/>
    </row>
    <row r="9" spans="1:5">
      <c r="A9" s="79" t="s">
        <v>1169</v>
      </c>
      <c r="B9" s="75">
        <v>9566</v>
      </c>
      <c r="C9" s="76">
        <v>2083</v>
      </c>
      <c r="D9" s="77">
        <f t="shared" si="0"/>
        <v>0.21775036587915533</v>
      </c>
      <c r="E9" s="77"/>
    </row>
    <row r="10" spans="1:5">
      <c r="A10" s="74" t="s">
        <v>1170</v>
      </c>
      <c r="B10" s="75">
        <v>2200</v>
      </c>
      <c r="C10" s="76">
        <v>2903</v>
      </c>
      <c r="D10" s="77">
        <f t="shared" si="0"/>
        <v>1.3195454545454546</v>
      </c>
      <c r="E10" s="77"/>
    </row>
    <row r="11" spans="1:5">
      <c r="A11" s="79" t="s">
        <v>1171</v>
      </c>
      <c r="B11" s="75">
        <v>1000</v>
      </c>
      <c r="C11" s="76">
        <v>1013</v>
      </c>
      <c r="D11" s="77">
        <f t="shared" si="0"/>
        <v>1.0129999999999999</v>
      </c>
      <c r="E11" s="77"/>
    </row>
    <row r="12" spans="1:5">
      <c r="A12" s="79" t="s">
        <v>1172</v>
      </c>
      <c r="B12" s="75">
        <v>200</v>
      </c>
      <c r="C12" s="76">
        <v>226</v>
      </c>
      <c r="D12" s="77">
        <f t="shared" si="0"/>
        <v>1.1299999999999999</v>
      </c>
      <c r="E12" s="77"/>
    </row>
    <row r="13" spans="1:5">
      <c r="A13" s="79" t="s">
        <v>1173</v>
      </c>
      <c r="B13" s="75">
        <v>0</v>
      </c>
      <c r="C13" s="76">
        <v>8</v>
      </c>
      <c r="D13" s="77"/>
      <c r="E13" s="77"/>
    </row>
    <row r="14" spans="1:5">
      <c r="A14" s="79" t="s">
        <v>1174</v>
      </c>
      <c r="B14" s="75">
        <v>0</v>
      </c>
      <c r="C14" s="76">
        <v>0</v>
      </c>
      <c r="D14" s="77"/>
      <c r="E14" s="77"/>
    </row>
    <row r="15" spans="1:5">
      <c r="A15" s="79" t="s">
        <v>1175</v>
      </c>
      <c r="B15" s="75">
        <v>0</v>
      </c>
      <c r="C15" s="76">
        <v>31</v>
      </c>
      <c r="D15" s="77"/>
      <c r="E15" s="77"/>
    </row>
    <row r="16" spans="1:5">
      <c r="A16" s="79" t="s">
        <v>1176</v>
      </c>
      <c r="B16" s="75">
        <v>0</v>
      </c>
      <c r="C16" s="76">
        <v>0</v>
      </c>
      <c r="D16" s="77"/>
      <c r="E16" s="77"/>
    </row>
    <row r="17" spans="1:5">
      <c r="A17" s="79" t="s">
        <v>1177</v>
      </c>
      <c r="B17" s="75">
        <v>0</v>
      </c>
      <c r="C17" s="76">
        <v>0</v>
      </c>
      <c r="D17" s="77"/>
      <c r="E17" s="77"/>
    </row>
    <row r="18" spans="1:5">
      <c r="A18" s="79" t="s">
        <v>1178</v>
      </c>
      <c r="B18" s="75">
        <v>0</v>
      </c>
      <c r="C18" s="76">
        <v>106</v>
      </c>
      <c r="D18" s="77"/>
      <c r="E18" s="77"/>
    </row>
    <row r="19" spans="1:5">
      <c r="A19" s="79" t="s">
        <v>1179</v>
      </c>
      <c r="B19" s="75">
        <v>0</v>
      </c>
      <c r="C19" s="76">
        <v>300</v>
      </c>
      <c r="D19" s="77"/>
      <c r="E19" s="77"/>
    </row>
    <row r="20" spans="1:5">
      <c r="A20" s="79" t="s">
        <v>1180</v>
      </c>
      <c r="B20" s="75">
        <v>1000</v>
      </c>
      <c r="C20" s="76">
        <v>1219</v>
      </c>
      <c r="D20" s="77">
        <f>C20/B20</f>
        <v>1.2190000000000001</v>
      </c>
      <c r="E20" s="77"/>
    </row>
    <row r="21" spans="1:5">
      <c r="A21" s="74" t="s">
        <v>1181</v>
      </c>
      <c r="B21" s="75">
        <v>0</v>
      </c>
      <c r="C21" s="76">
        <v>0</v>
      </c>
      <c r="D21" s="77"/>
      <c r="E21" s="77"/>
    </row>
    <row r="22" spans="1:5">
      <c r="A22" s="79" t="s">
        <v>1182</v>
      </c>
      <c r="B22" s="75">
        <v>0</v>
      </c>
      <c r="C22" s="76">
        <v>0</v>
      </c>
      <c r="D22" s="77"/>
      <c r="E22" s="77"/>
    </row>
    <row r="23" spans="1:5">
      <c r="A23" s="79" t="s">
        <v>1183</v>
      </c>
      <c r="B23" s="75">
        <v>0</v>
      </c>
      <c r="C23" s="76">
        <v>0</v>
      </c>
      <c r="D23" s="77"/>
      <c r="E23" s="77"/>
    </row>
    <row r="24" spans="1:5">
      <c r="A24" s="79" t="s">
        <v>1184</v>
      </c>
      <c r="B24" s="75">
        <v>0</v>
      </c>
      <c r="C24" s="76">
        <v>0</v>
      </c>
      <c r="D24" s="77"/>
      <c r="E24" s="77"/>
    </row>
    <row r="25" spans="1:5">
      <c r="A25" s="79" t="s">
        <v>1185</v>
      </c>
      <c r="B25" s="75">
        <v>0</v>
      </c>
      <c r="C25" s="76">
        <v>0</v>
      </c>
      <c r="D25" s="77"/>
      <c r="E25" s="77"/>
    </row>
    <row r="26" spans="1:5">
      <c r="A26" s="79" t="s">
        <v>1186</v>
      </c>
      <c r="B26" s="75">
        <v>0</v>
      </c>
      <c r="C26" s="76">
        <v>0</v>
      </c>
      <c r="D26" s="77"/>
      <c r="E26" s="77"/>
    </row>
    <row r="27" spans="1:5">
      <c r="A27" s="79" t="s">
        <v>1187</v>
      </c>
      <c r="B27" s="75">
        <v>0</v>
      </c>
      <c r="C27" s="76">
        <v>0</v>
      </c>
      <c r="D27" s="77"/>
      <c r="E27" s="77"/>
    </row>
    <row r="28" spans="1:5">
      <c r="A28" s="79" t="s">
        <v>1188</v>
      </c>
      <c r="B28" s="75">
        <v>0</v>
      </c>
      <c r="C28" s="76">
        <v>0</v>
      </c>
      <c r="D28" s="77"/>
      <c r="E28" s="77"/>
    </row>
    <row r="29" spans="1:5">
      <c r="A29" s="74" t="s">
        <v>1189</v>
      </c>
      <c r="B29" s="75">
        <v>0</v>
      </c>
      <c r="C29" s="76">
        <v>0</v>
      </c>
      <c r="D29" s="77"/>
      <c r="E29" s="77"/>
    </row>
    <row r="30" spans="1:5">
      <c r="A30" s="79" t="s">
        <v>1182</v>
      </c>
      <c r="B30" s="75">
        <v>0</v>
      </c>
      <c r="C30" s="76">
        <v>0</v>
      </c>
      <c r="D30" s="77"/>
      <c r="E30" s="77"/>
    </row>
    <row r="31" spans="1:5">
      <c r="A31" s="79" t="s">
        <v>1183</v>
      </c>
      <c r="B31" s="75">
        <v>0</v>
      </c>
      <c r="C31" s="76">
        <v>0</v>
      </c>
      <c r="D31" s="77"/>
      <c r="E31" s="77"/>
    </row>
    <row r="32" spans="1:5">
      <c r="A32" s="79" t="s">
        <v>1184</v>
      </c>
      <c r="B32" s="75">
        <v>0</v>
      </c>
      <c r="C32" s="76">
        <v>0</v>
      </c>
      <c r="D32" s="77"/>
      <c r="E32" s="77"/>
    </row>
    <row r="33" spans="1:5">
      <c r="A33" s="79" t="s">
        <v>1186</v>
      </c>
      <c r="B33" s="75">
        <v>0</v>
      </c>
      <c r="C33" s="76">
        <v>0</v>
      </c>
      <c r="D33" s="77"/>
      <c r="E33" s="77"/>
    </row>
    <row r="34" spans="1:5">
      <c r="A34" s="79" t="s">
        <v>1187</v>
      </c>
      <c r="B34" s="75">
        <v>0</v>
      </c>
      <c r="C34" s="76">
        <v>0</v>
      </c>
      <c r="D34" s="77"/>
      <c r="E34" s="77"/>
    </row>
    <row r="35" spans="1:5">
      <c r="A35" s="79" t="s">
        <v>1188</v>
      </c>
      <c r="B35" s="75">
        <v>0</v>
      </c>
      <c r="C35" s="76">
        <v>0</v>
      </c>
      <c r="D35" s="77"/>
      <c r="E35" s="77"/>
    </row>
    <row r="36" spans="1:5">
      <c r="A36" s="74" t="s">
        <v>1190</v>
      </c>
      <c r="B36" s="75">
        <v>123406</v>
      </c>
      <c r="C36" s="76">
        <v>147839</v>
      </c>
      <c r="D36" s="77">
        <f t="shared" ref="D36:D38" si="1">C36/B36</f>
        <v>1.1979887525728083</v>
      </c>
      <c r="E36" s="77"/>
    </row>
    <row r="37" spans="1:5">
      <c r="A37" s="79" t="s">
        <v>1191</v>
      </c>
      <c r="B37" s="75">
        <v>114406</v>
      </c>
      <c r="C37" s="76">
        <v>129781</v>
      </c>
      <c r="D37" s="77">
        <f t="shared" si="1"/>
        <v>1.1343898047305212</v>
      </c>
      <c r="E37" s="77"/>
    </row>
    <row r="38" spans="1:5">
      <c r="A38" s="79" t="s">
        <v>1192</v>
      </c>
      <c r="B38" s="75">
        <v>9000</v>
      </c>
      <c r="C38" s="76">
        <v>9078</v>
      </c>
      <c r="D38" s="77">
        <f t="shared" si="1"/>
        <v>1.0086666666666666</v>
      </c>
      <c r="E38" s="77"/>
    </row>
    <row r="39" spans="1:5">
      <c r="A39" s="79" t="s">
        <v>1193</v>
      </c>
      <c r="B39" s="75">
        <v>0</v>
      </c>
      <c r="C39" s="76">
        <v>8980</v>
      </c>
      <c r="D39" s="77"/>
      <c r="E39" s="77"/>
    </row>
    <row r="40" spans="1:5">
      <c r="A40" s="74" t="s">
        <v>1194</v>
      </c>
      <c r="B40" s="75">
        <v>0</v>
      </c>
      <c r="C40" s="75">
        <v>0</v>
      </c>
      <c r="D40" s="77"/>
      <c r="E40" s="77"/>
    </row>
    <row r="41" spans="1:5">
      <c r="A41" s="79" t="s">
        <v>1195</v>
      </c>
      <c r="B41" s="75">
        <v>0</v>
      </c>
      <c r="C41" s="75">
        <v>0</v>
      </c>
      <c r="D41" s="77"/>
      <c r="E41" s="77"/>
    </row>
    <row r="42" spans="1:5">
      <c r="A42" s="79" t="s">
        <v>1196</v>
      </c>
      <c r="B42" s="75">
        <v>0</v>
      </c>
      <c r="C42" s="75">
        <v>0</v>
      </c>
      <c r="D42" s="77"/>
      <c r="E42" s="77"/>
    </row>
    <row r="43" spans="1:5">
      <c r="A43" s="74" t="s">
        <v>1197</v>
      </c>
      <c r="B43" s="75">
        <v>0</v>
      </c>
      <c r="C43" s="75">
        <v>0</v>
      </c>
      <c r="D43" s="77"/>
      <c r="E43" s="77"/>
    </row>
    <row r="44" spans="1:5">
      <c r="A44" s="79" t="s">
        <v>1198</v>
      </c>
      <c r="B44" s="75">
        <v>0</v>
      </c>
      <c r="C44" s="75">
        <v>0</v>
      </c>
      <c r="D44" s="77"/>
      <c r="E44" s="77"/>
    </row>
    <row r="45" spans="1:5">
      <c r="A45" s="79" t="s">
        <v>1199</v>
      </c>
      <c r="B45" s="75">
        <v>0</v>
      </c>
      <c r="C45" s="75">
        <v>0</v>
      </c>
      <c r="D45" s="77"/>
      <c r="E45" s="77"/>
    </row>
    <row r="46" spans="1:5">
      <c r="A46" s="79" t="s">
        <v>1200</v>
      </c>
      <c r="B46" s="75">
        <v>0</v>
      </c>
      <c r="C46" s="75">
        <v>0</v>
      </c>
      <c r="D46" s="77"/>
      <c r="E46" s="77"/>
    </row>
    <row r="47" spans="1:5">
      <c r="A47" s="74" t="s">
        <v>1201</v>
      </c>
      <c r="B47" s="75">
        <v>0</v>
      </c>
      <c r="C47" s="75">
        <v>0</v>
      </c>
      <c r="D47" s="77"/>
      <c r="E47" s="77"/>
    </row>
    <row r="48" spans="1:5">
      <c r="A48" s="79" t="s">
        <v>1202</v>
      </c>
      <c r="B48" s="75">
        <v>0</v>
      </c>
      <c r="C48" s="75">
        <v>0</v>
      </c>
      <c r="D48" s="77"/>
      <c r="E48" s="77"/>
    </row>
    <row r="49" spans="1:5">
      <c r="A49" s="79" t="s">
        <v>1203</v>
      </c>
      <c r="B49" s="75">
        <v>0</v>
      </c>
      <c r="C49" s="75">
        <v>0</v>
      </c>
      <c r="D49" s="77"/>
      <c r="E49" s="77"/>
    </row>
    <row r="50" spans="1:5">
      <c r="A50" s="74" t="s">
        <v>1204</v>
      </c>
      <c r="B50" s="75">
        <v>18330</v>
      </c>
      <c r="C50" s="76">
        <v>31644</v>
      </c>
      <c r="D50" s="77">
        <f t="shared" ref="D50:D55" si="2">C50/B50</f>
        <v>1.7263502454991817</v>
      </c>
      <c r="E50" s="77"/>
    </row>
    <row r="51" spans="1:5">
      <c r="A51" s="79" t="s">
        <v>1205</v>
      </c>
      <c r="B51" s="75">
        <v>15000</v>
      </c>
      <c r="C51" s="76">
        <v>14998</v>
      </c>
      <c r="D51" s="77">
        <f t="shared" si="2"/>
        <v>0.99986666666666668</v>
      </c>
      <c r="E51" s="77"/>
    </row>
    <row r="52" spans="1:5">
      <c r="A52" s="79" t="s">
        <v>1206</v>
      </c>
      <c r="B52" s="75">
        <v>0</v>
      </c>
      <c r="C52" s="76">
        <v>127</v>
      </c>
      <c r="D52" s="77"/>
      <c r="E52" s="77"/>
    </row>
    <row r="53" spans="1:5">
      <c r="A53" s="79" t="s">
        <v>1207</v>
      </c>
      <c r="B53" s="75">
        <v>0</v>
      </c>
      <c r="C53" s="76">
        <v>234</v>
      </c>
      <c r="D53" s="77"/>
      <c r="E53" s="77"/>
    </row>
    <row r="54" spans="1:5">
      <c r="A54" s="79" t="s">
        <v>1208</v>
      </c>
      <c r="B54" s="75">
        <v>0</v>
      </c>
      <c r="C54" s="76">
        <v>8791</v>
      </c>
      <c r="D54" s="77"/>
      <c r="E54" s="77"/>
    </row>
    <row r="55" spans="1:5">
      <c r="A55" s="79" t="s">
        <v>1209</v>
      </c>
      <c r="B55" s="75">
        <v>3330</v>
      </c>
      <c r="C55" s="76">
        <v>7494</v>
      </c>
      <c r="D55" s="77">
        <f t="shared" si="2"/>
        <v>2.2504504504504506</v>
      </c>
      <c r="E55" s="77"/>
    </row>
    <row r="56" spans="1:5">
      <c r="A56" s="74" t="s">
        <v>1210</v>
      </c>
      <c r="B56" s="75">
        <v>0</v>
      </c>
      <c r="C56" s="75">
        <v>0</v>
      </c>
      <c r="D56" s="77"/>
      <c r="E56" s="77"/>
    </row>
    <row r="57" spans="1:5">
      <c r="A57" s="79" t="s">
        <v>1211</v>
      </c>
      <c r="B57" s="75">
        <v>0</v>
      </c>
      <c r="C57" s="75">
        <v>0</v>
      </c>
      <c r="D57" s="77"/>
      <c r="E57" s="77"/>
    </row>
    <row r="58" spans="1:5">
      <c r="A58" s="79" t="s">
        <v>476</v>
      </c>
      <c r="B58" s="75">
        <v>0</v>
      </c>
      <c r="C58" s="75">
        <v>0</v>
      </c>
      <c r="D58" s="77"/>
      <c r="E58" s="77"/>
    </row>
    <row r="59" spans="1:5">
      <c r="A59" s="74" t="s">
        <v>1212</v>
      </c>
      <c r="B59" s="75">
        <v>0</v>
      </c>
      <c r="C59" s="75">
        <v>0</v>
      </c>
      <c r="D59" s="77"/>
      <c r="E59" s="77"/>
    </row>
    <row r="60" spans="1:5">
      <c r="A60" s="79" t="s">
        <v>1213</v>
      </c>
      <c r="B60" s="75">
        <v>0</v>
      </c>
      <c r="C60" s="75">
        <v>0</v>
      </c>
      <c r="D60" s="77"/>
      <c r="E60" s="77"/>
    </row>
    <row r="61" spans="1:5">
      <c r="A61" s="79" t="s">
        <v>1214</v>
      </c>
      <c r="B61" s="75">
        <v>0</v>
      </c>
      <c r="C61" s="75">
        <v>0</v>
      </c>
      <c r="D61" s="77"/>
      <c r="E61" s="77"/>
    </row>
    <row r="62" spans="1:5">
      <c r="A62" s="79" t="s">
        <v>1215</v>
      </c>
      <c r="B62" s="75">
        <v>0</v>
      </c>
      <c r="C62" s="75">
        <v>0</v>
      </c>
      <c r="D62" s="77"/>
      <c r="E62" s="77"/>
    </row>
    <row r="63" spans="1:5">
      <c r="A63" s="79" t="s">
        <v>1216</v>
      </c>
      <c r="B63" s="75">
        <v>0</v>
      </c>
      <c r="C63" s="75">
        <v>0</v>
      </c>
      <c r="D63" s="77"/>
      <c r="E63" s="77"/>
    </row>
    <row r="64" spans="1:5">
      <c r="A64" s="74" t="s">
        <v>1217</v>
      </c>
      <c r="B64" s="75">
        <v>0</v>
      </c>
      <c r="C64" s="75">
        <v>0</v>
      </c>
      <c r="D64" s="77"/>
      <c r="E64" s="77"/>
    </row>
    <row r="65" spans="1:5">
      <c r="A65" s="79" t="s">
        <v>1218</v>
      </c>
      <c r="B65" s="75">
        <v>0</v>
      </c>
      <c r="C65" s="75">
        <v>0</v>
      </c>
      <c r="D65" s="77"/>
      <c r="E65" s="77"/>
    </row>
    <row r="66" spans="1:5">
      <c r="A66" s="79" t="s">
        <v>1219</v>
      </c>
      <c r="B66" s="75">
        <v>0</v>
      </c>
      <c r="C66" s="75">
        <v>0</v>
      </c>
      <c r="D66" s="77"/>
      <c r="E66" s="77"/>
    </row>
    <row r="67" spans="1:5">
      <c r="A67" s="79" t="s">
        <v>1220</v>
      </c>
      <c r="B67" s="75">
        <v>0</v>
      </c>
      <c r="C67" s="75">
        <v>0</v>
      </c>
      <c r="D67" s="77"/>
      <c r="E67" s="77"/>
    </row>
    <row r="68" spans="1:5">
      <c r="A68" s="79" t="s">
        <v>983</v>
      </c>
      <c r="B68" s="75">
        <v>0</v>
      </c>
      <c r="C68" s="75">
        <v>0</v>
      </c>
      <c r="D68" s="77"/>
      <c r="E68" s="77"/>
    </row>
    <row r="69" spans="1:5" s="113" customFormat="1">
      <c r="A69" s="79"/>
      <c r="B69" s="75"/>
      <c r="C69" s="76"/>
      <c r="D69" s="77"/>
      <c r="E69" s="77"/>
    </row>
    <row r="70" spans="1:5">
      <c r="A70" s="74" t="s">
        <v>1221</v>
      </c>
      <c r="B70" s="75">
        <v>227295</v>
      </c>
      <c r="C70" s="76">
        <v>248289</v>
      </c>
      <c r="D70" s="77">
        <f>C70/B70</f>
        <v>1.0923645482742692</v>
      </c>
      <c r="E70" s="77"/>
    </row>
  </sheetData>
  <phoneticPr fontId="33" type="noConversion"/>
  <pageMargins left="0.69930555555555596" right="0.69930555555555596"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workbookViewId="0">
      <selection activeCell="F17" sqref="F17"/>
    </sheetView>
  </sheetViews>
  <sheetFormatPr defaultColWidth="9" defaultRowHeight="14.25"/>
  <cols>
    <col min="1" max="1" width="40.125" style="70" customWidth="1"/>
    <col min="2" max="3" width="17.875" style="70" customWidth="1"/>
    <col min="4" max="4" width="16.625" style="70" customWidth="1"/>
    <col min="5" max="16384" width="9" style="70"/>
  </cols>
  <sheetData>
    <row r="1" spans="1:4">
      <c r="A1" s="70" t="s">
        <v>1222</v>
      </c>
    </row>
    <row r="2" spans="1:4" ht="22.5">
      <c r="A2" s="104" t="s">
        <v>1223</v>
      </c>
      <c r="B2" s="71"/>
      <c r="C2" s="71"/>
    </row>
    <row r="3" spans="1:4">
      <c r="A3" s="139" t="s">
        <v>94</v>
      </c>
      <c r="B3" s="139"/>
      <c r="C3" s="139"/>
      <c r="D3" s="139"/>
    </row>
    <row r="4" spans="1:4">
      <c r="A4" s="84" t="s">
        <v>37</v>
      </c>
      <c r="B4" s="84" t="s">
        <v>39</v>
      </c>
      <c r="C4" s="84" t="s">
        <v>42</v>
      </c>
      <c r="D4" s="85" t="s">
        <v>41</v>
      </c>
    </row>
    <row r="5" spans="1:4" ht="12.95" customHeight="1">
      <c r="A5" s="74" t="s">
        <v>74</v>
      </c>
      <c r="B5" s="75">
        <v>268302</v>
      </c>
      <c r="C5" s="76">
        <v>215435</v>
      </c>
      <c r="D5" s="77">
        <f t="shared" ref="D5:D7" si="0">B5/C5</f>
        <v>1.2453965233132964</v>
      </c>
    </row>
    <row r="6" spans="1:4" ht="12.95" customHeight="1">
      <c r="A6" s="74" t="s">
        <v>95</v>
      </c>
      <c r="B6" s="75">
        <v>44754</v>
      </c>
      <c r="C6" s="76">
        <v>23758</v>
      </c>
      <c r="D6" s="77">
        <f t="shared" si="0"/>
        <v>1.8837444229312232</v>
      </c>
    </row>
    <row r="7" spans="1:4" ht="12.95" customHeight="1">
      <c r="A7" s="79" t="s">
        <v>96</v>
      </c>
      <c r="B7" s="75">
        <v>2285</v>
      </c>
      <c r="C7" s="76">
        <v>2285</v>
      </c>
      <c r="D7" s="77">
        <f t="shared" si="0"/>
        <v>1</v>
      </c>
    </row>
    <row r="8" spans="1:4" ht="12.95" customHeight="1">
      <c r="A8" s="79" t="s">
        <v>97</v>
      </c>
      <c r="B8" s="75">
        <v>0</v>
      </c>
      <c r="C8" s="76">
        <v>0</v>
      </c>
      <c r="D8" s="77"/>
    </row>
    <row r="9" spans="1:4" ht="12.95" customHeight="1">
      <c r="A9" s="79" t="s">
        <v>98</v>
      </c>
      <c r="B9" s="75">
        <v>1639</v>
      </c>
      <c r="C9" s="76">
        <v>1639</v>
      </c>
      <c r="D9" s="77">
        <f t="shared" ref="D9:D11" si="1">B9/C9</f>
        <v>1</v>
      </c>
    </row>
    <row r="10" spans="1:4" ht="12.95" customHeight="1">
      <c r="A10" s="79" t="s">
        <v>99</v>
      </c>
      <c r="B10" s="75">
        <v>4</v>
      </c>
      <c r="C10" s="76">
        <v>4</v>
      </c>
      <c r="D10" s="77">
        <f t="shared" si="1"/>
        <v>1</v>
      </c>
    </row>
    <row r="11" spans="1:4" ht="12.95" customHeight="1">
      <c r="A11" s="79" t="s">
        <v>100</v>
      </c>
      <c r="B11" s="75">
        <v>19830</v>
      </c>
      <c r="C11" s="76">
        <v>19830</v>
      </c>
      <c r="D11" s="77">
        <f t="shared" si="1"/>
        <v>1</v>
      </c>
    </row>
    <row r="12" spans="1:4" ht="12.95" customHeight="1">
      <c r="A12" s="79" t="s">
        <v>101</v>
      </c>
      <c r="B12" s="75">
        <v>20996</v>
      </c>
      <c r="C12" s="76">
        <v>0</v>
      </c>
      <c r="D12" s="77"/>
    </row>
    <row r="13" spans="1:4" ht="12.95" customHeight="1">
      <c r="A13" s="74" t="s">
        <v>102</v>
      </c>
      <c r="B13" s="75">
        <v>128810</v>
      </c>
      <c r="C13" s="76">
        <v>104809</v>
      </c>
      <c r="D13" s="77">
        <f t="shared" ref="D13:D17" si="2">B13/C13</f>
        <v>1.2289975097558417</v>
      </c>
    </row>
    <row r="14" spans="1:4" ht="12.95" customHeight="1">
      <c r="A14" s="79" t="s">
        <v>103</v>
      </c>
      <c r="B14" s="75">
        <v>1038</v>
      </c>
      <c r="C14" s="76">
        <v>1038</v>
      </c>
      <c r="D14" s="77">
        <f t="shared" si="2"/>
        <v>1</v>
      </c>
    </row>
    <row r="15" spans="1:4" ht="12.95" customHeight="1">
      <c r="A15" s="79" t="s">
        <v>104</v>
      </c>
      <c r="B15" s="75">
        <v>19206</v>
      </c>
      <c r="C15" s="76">
        <v>12268</v>
      </c>
      <c r="D15" s="77">
        <f t="shared" si="2"/>
        <v>1.5655363547440495</v>
      </c>
    </row>
    <row r="16" spans="1:4" ht="12.95" customHeight="1">
      <c r="A16" s="79" t="s">
        <v>105</v>
      </c>
      <c r="B16" s="75">
        <v>4152</v>
      </c>
      <c r="C16" s="76">
        <v>2583</v>
      </c>
      <c r="D16" s="77">
        <f t="shared" si="2"/>
        <v>1.6074332171893146</v>
      </c>
    </row>
    <row r="17" spans="1:4" ht="12.95" customHeight="1">
      <c r="A17" s="79" t="s">
        <v>106</v>
      </c>
      <c r="B17" s="75">
        <v>28081</v>
      </c>
      <c r="C17" s="76">
        <v>17313</v>
      </c>
      <c r="D17" s="77">
        <f t="shared" si="2"/>
        <v>1.6219603765956219</v>
      </c>
    </row>
    <row r="18" spans="1:4" ht="12.95" customHeight="1">
      <c r="A18" s="79" t="s">
        <v>107</v>
      </c>
      <c r="B18" s="75">
        <v>0</v>
      </c>
      <c r="C18" s="76">
        <v>0</v>
      </c>
      <c r="D18" s="77"/>
    </row>
    <row r="19" spans="1:4" ht="12.95" customHeight="1">
      <c r="A19" s="79" t="s">
        <v>108</v>
      </c>
      <c r="B19" s="75">
        <v>4760</v>
      </c>
      <c r="C19" s="76">
        <v>4401</v>
      </c>
      <c r="D19" s="77">
        <f t="shared" ref="D19:D28" si="3">B19/C19</f>
        <v>1.0815723699159281</v>
      </c>
    </row>
    <row r="20" spans="1:4" ht="12.95" customHeight="1">
      <c r="A20" s="79" t="s">
        <v>109</v>
      </c>
      <c r="B20" s="75">
        <v>0</v>
      </c>
      <c r="C20" s="76">
        <v>0</v>
      </c>
      <c r="D20" s="77"/>
    </row>
    <row r="21" spans="1:4" ht="12.95" customHeight="1">
      <c r="A21" s="79" t="s">
        <v>110</v>
      </c>
      <c r="B21" s="75">
        <v>3083</v>
      </c>
      <c r="C21" s="76">
        <v>2709</v>
      </c>
      <c r="D21" s="77">
        <f t="shared" si="3"/>
        <v>1.1380583241048357</v>
      </c>
    </row>
    <row r="22" spans="1:4" ht="12.95" customHeight="1">
      <c r="A22" s="79" t="s">
        <v>111</v>
      </c>
      <c r="B22" s="75">
        <v>14516</v>
      </c>
      <c r="C22" s="76">
        <v>15539</v>
      </c>
      <c r="D22" s="77">
        <f t="shared" si="3"/>
        <v>0.93416564772507882</v>
      </c>
    </row>
    <row r="23" spans="1:4" ht="12.95" customHeight="1">
      <c r="A23" s="79" t="s">
        <v>112</v>
      </c>
      <c r="B23" s="75">
        <v>9447</v>
      </c>
      <c r="C23" s="76">
        <v>5943</v>
      </c>
      <c r="D23" s="77">
        <f t="shared" si="3"/>
        <v>1.5896012115093388</v>
      </c>
    </row>
    <row r="24" spans="1:4" ht="12.95" customHeight="1">
      <c r="A24" s="79" t="s">
        <v>113</v>
      </c>
      <c r="B24" s="75">
        <v>18830</v>
      </c>
      <c r="C24" s="76">
        <v>17500</v>
      </c>
      <c r="D24" s="77">
        <f t="shared" si="3"/>
        <v>1.0760000000000001</v>
      </c>
    </row>
    <row r="25" spans="1:4" ht="12.95" customHeight="1">
      <c r="A25" s="79" t="s">
        <v>114</v>
      </c>
      <c r="B25" s="75">
        <v>2787</v>
      </c>
      <c r="C25" s="76">
        <v>3780</v>
      </c>
      <c r="D25" s="77">
        <f t="shared" si="3"/>
        <v>0.73730158730158735</v>
      </c>
    </row>
    <row r="26" spans="1:4" ht="12.95" customHeight="1">
      <c r="A26" s="79" t="s">
        <v>115</v>
      </c>
      <c r="B26" s="75">
        <v>1523</v>
      </c>
      <c r="C26" s="76">
        <v>949</v>
      </c>
      <c r="D26" s="77">
        <f t="shared" si="3"/>
        <v>1.6048472075869336</v>
      </c>
    </row>
    <row r="27" spans="1:4" ht="12.95" customHeight="1">
      <c r="A27" s="79" t="s">
        <v>116</v>
      </c>
      <c r="B27" s="75">
        <v>1146</v>
      </c>
      <c r="C27" s="76">
        <v>1044</v>
      </c>
      <c r="D27" s="77">
        <f t="shared" si="3"/>
        <v>1.0977011494252873</v>
      </c>
    </row>
    <row r="28" spans="1:4" ht="12.95" customHeight="1">
      <c r="A28" s="79" t="s">
        <v>117</v>
      </c>
      <c r="B28" s="75">
        <v>17453</v>
      </c>
      <c r="C28" s="76">
        <v>16112</v>
      </c>
      <c r="D28" s="77">
        <f t="shared" si="3"/>
        <v>1.0832298907646474</v>
      </c>
    </row>
    <row r="29" spans="1:4" ht="12.95" customHeight="1">
      <c r="A29" s="79" t="s">
        <v>118</v>
      </c>
      <c r="B29" s="75">
        <v>0</v>
      </c>
      <c r="C29" s="76">
        <v>0</v>
      </c>
      <c r="D29" s="77"/>
    </row>
    <row r="30" spans="1:4" ht="12.95" customHeight="1">
      <c r="A30" s="79" t="s">
        <v>119</v>
      </c>
      <c r="B30" s="75">
        <v>0</v>
      </c>
      <c r="C30" s="76">
        <v>0</v>
      </c>
      <c r="D30" s="77"/>
    </row>
    <row r="31" spans="1:4" ht="12.95" customHeight="1">
      <c r="A31" s="79" t="s">
        <v>120</v>
      </c>
      <c r="B31" s="75">
        <v>0</v>
      </c>
      <c r="C31" s="76">
        <v>0</v>
      </c>
      <c r="D31" s="77"/>
    </row>
    <row r="32" spans="1:4" ht="12.95" customHeight="1">
      <c r="A32" s="79" t="s">
        <v>121</v>
      </c>
      <c r="B32" s="75">
        <v>1102</v>
      </c>
      <c r="C32" s="76">
        <v>1412</v>
      </c>
      <c r="D32" s="77">
        <f t="shared" ref="D32:D35" si="4">B32/C32</f>
        <v>0.78045325779036823</v>
      </c>
    </row>
    <row r="33" spans="1:4" ht="12.95" customHeight="1">
      <c r="A33" s="79" t="s">
        <v>122</v>
      </c>
      <c r="B33" s="75">
        <v>1686</v>
      </c>
      <c r="C33" s="76">
        <v>2218</v>
      </c>
      <c r="D33" s="77">
        <f t="shared" si="4"/>
        <v>0.76014427412082952</v>
      </c>
    </row>
    <row r="34" spans="1:4" ht="12.95" customHeight="1">
      <c r="A34" s="74" t="s">
        <v>123</v>
      </c>
      <c r="B34" s="75">
        <v>94738</v>
      </c>
      <c r="C34" s="76">
        <v>86868</v>
      </c>
      <c r="D34" s="77">
        <f t="shared" si="4"/>
        <v>1.0905972279780818</v>
      </c>
    </row>
    <row r="35" spans="1:4" ht="12.95" customHeight="1">
      <c r="A35" s="79" t="s">
        <v>124</v>
      </c>
      <c r="B35" s="75">
        <v>974</v>
      </c>
      <c r="C35" s="76">
        <v>1566</v>
      </c>
      <c r="D35" s="77">
        <f t="shared" si="4"/>
        <v>0.62196679438058744</v>
      </c>
    </row>
    <row r="36" spans="1:4" ht="12.95" customHeight="1">
      <c r="A36" s="79" t="s">
        <v>125</v>
      </c>
      <c r="B36" s="75">
        <v>0</v>
      </c>
      <c r="C36" s="76">
        <v>0</v>
      </c>
      <c r="D36" s="77"/>
    </row>
    <row r="37" spans="1:4" ht="12.95" customHeight="1">
      <c r="A37" s="79" t="s">
        <v>126</v>
      </c>
      <c r="B37" s="75">
        <v>103</v>
      </c>
      <c r="C37" s="76">
        <v>59</v>
      </c>
      <c r="D37" s="77">
        <f t="shared" ref="D37:D58" si="5">B37/C37</f>
        <v>1.7457627118644068</v>
      </c>
    </row>
    <row r="38" spans="1:4" ht="12.95" customHeight="1">
      <c r="A38" s="79" t="s">
        <v>127</v>
      </c>
      <c r="B38" s="75">
        <v>5077</v>
      </c>
      <c r="C38" s="76">
        <v>3170</v>
      </c>
      <c r="D38" s="77">
        <f t="shared" si="5"/>
        <v>1.6015772870662461</v>
      </c>
    </row>
    <row r="39" spans="1:4" ht="12.95" customHeight="1">
      <c r="A39" s="79" t="s">
        <v>128</v>
      </c>
      <c r="B39" s="75">
        <v>17133</v>
      </c>
      <c r="C39" s="76">
        <v>10000</v>
      </c>
      <c r="D39" s="77">
        <f t="shared" si="5"/>
        <v>1.7133</v>
      </c>
    </row>
    <row r="40" spans="1:4" ht="12.95" customHeight="1">
      <c r="A40" s="79" t="s">
        <v>129</v>
      </c>
      <c r="B40" s="75">
        <v>1410</v>
      </c>
      <c r="C40" s="76">
        <v>1056</v>
      </c>
      <c r="D40" s="77">
        <f t="shared" si="5"/>
        <v>1.3352272727272727</v>
      </c>
    </row>
    <row r="41" spans="1:4" ht="12.95" customHeight="1">
      <c r="A41" s="79" t="s">
        <v>130</v>
      </c>
      <c r="B41" s="75">
        <v>500</v>
      </c>
      <c r="C41" s="76">
        <v>334</v>
      </c>
      <c r="D41" s="77">
        <f t="shared" si="5"/>
        <v>1.4970059880239521</v>
      </c>
    </row>
    <row r="42" spans="1:4" ht="12.95" customHeight="1">
      <c r="A42" s="79" t="s">
        <v>131</v>
      </c>
      <c r="B42" s="75">
        <v>13105</v>
      </c>
      <c r="C42" s="76">
        <v>16171</v>
      </c>
      <c r="D42" s="77">
        <f t="shared" si="5"/>
        <v>0.81040133572444495</v>
      </c>
    </row>
    <row r="43" spans="1:4" ht="12.95" customHeight="1">
      <c r="A43" s="79" t="s">
        <v>132</v>
      </c>
      <c r="B43" s="75">
        <v>10134</v>
      </c>
      <c r="C43" s="76">
        <v>8958</v>
      </c>
      <c r="D43" s="77">
        <f t="shared" si="5"/>
        <v>1.131279303415941</v>
      </c>
    </row>
    <row r="44" spans="1:4" ht="12.95" customHeight="1">
      <c r="A44" s="79" t="s">
        <v>133</v>
      </c>
      <c r="B44" s="75">
        <v>13281</v>
      </c>
      <c r="C44" s="76">
        <v>6606</v>
      </c>
      <c r="D44" s="77">
        <f t="shared" si="5"/>
        <v>2.0104450499545869</v>
      </c>
    </row>
    <row r="45" spans="1:4" ht="12.95" customHeight="1">
      <c r="A45" s="79" t="s">
        <v>134</v>
      </c>
      <c r="B45" s="75">
        <v>2306</v>
      </c>
      <c r="C45" s="76">
        <v>4466</v>
      </c>
      <c r="D45" s="77">
        <f t="shared" si="5"/>
        <v>0.51634572324227501</v>
      </c>
    </row>
    <row r="46" spans="1:4" ht="12.95" customHeight="1">
      <c r="A46" s="79" t="s">
        <v>135</v>
      </c>
      <c r="B46" s="75">
        <v>11970</v>
      </c>
      <c r="C46" s="76">
        <v>16083</v>
      </c>
      <c r="D46" s="77">
        <f t="shared" si="5"/>
        <v>0.7442641298265249</v>
      </c>
    </row>
    <row r="47" spans="1:4" ht="12.95" customHeight="1">
      <c r="A47" s="79" t="s">
        <v>136</v>
      </c>
      <c r="B47" s="75">
        <v>3682</v>
      </c>
      <c r="C47" s="76">
        <v>5919</v>
      </c>
      <c r="D47" s="77">
        <f t="shared" si="5"/>
        <v>0.6220645379287042</v>
      </c>
    </row>
    <row r="48" spans="1:4" ht="12.95" customHeight="1">
      <c r="A48" s="79" t="s">
        <v>137</v>
      </c>
      <c r="B48" s="75">
        <v>838</v>
      </c>
      <c r="C48" s="76">
        <v>2040</v>
      </c>
      <c r="D48" s="77">
        <f t="shared" si="5"/>
        <v>0.41078431372549018</v>
      </c>
    </row>
    <row r="49" spans="1:4" ht="12.95" customHeight="1">
      <c r="A49" s="79" t="s">
        <v>138</v>
      </c>
      <c r="B49" s="75">
        <v>204</v>
      </c>
      <c r="C49" s="76">
        <v>187</v>
      </c>
      <c r="D49" s="77">
        <f t="shared" si="5"/>
        <v>1.0909090909090908</v>
      </c>
    </row>
    <row r="50" spans="1:4" ht="12.95" customHeight="1">
      <c r="A50" s="79" t="s">
        <v>139</v>
      </c>
      <c r="B50" s="75">
        <v>65</v>
      </c>
      <c r="C50" s="76">
        <v>68</v>
      </c>
      <c r="D50" s="77">
        <f t="shared" si="5"/>
        <v>0.95588235294117652</v>
      </c>
    </row>
    <row r="51" spans="1:4" ht="12.95" customHeight="1">
      <c r="A51" s="79" t="s">
        <v>140</v>
      </c>
      <c r="B51" s="75">
        <v>1639</v>
      </c>
      <c r="C51" s="76">
        <v>3956</v>
      </c>
      <c r="D51" s="77">
        <f t="shared" si="5"/>
        <v>0.41430738119312438</v>
      </c>
    </row>
    <row r="52" spans="1:4" ht="12.95" customHeight="1">
      <c r="A52" s="79" t="s">
        <v>141</v>
      </c>
      <c r="B52" s="75">
        <v>12157</v>
      </c>
      <c r="C52" s="76">
        <v>5774</v>
      </c>
      <c r="D52" s="77">
        <f t="shared" si="5"/>
        <v>2.1054728091444406</v>
      </c>
    </row>
    <row r="53" spans="1:4" ht="12.95" customHeight="1">
      <c r="A53" s="79" t="s">
        <v>142</v>
      </c>
      <c r="B53" s="75">
        <v>160</v>
      </c>
      <c r="C53" s="76">
        <v>440</v>
      </c>
      <c r="D53" s="77">
        <f t="shared" si="5"/>
        <v>0.36363636363636365</v>
      </c>
    </row>
    <row r="54" spans="1:4" ht="12.95" customHeight="1">
      <c r="A54" s="79" t="s">
        <v>143</v>
      </c>
      <c r="B54" s="75">
        <v>0</v>
      </c>
      <c r="C54" s="76">
        <v>15</v>
      </c>
      <c r="D54" s="77">
        <f t="shared" si="5"/>
        <v>0</v>
      </c>
    </row>
    <row r="55" spans="1:4" ht="12.95" customHeight="1">
      <c r="A55" s="74" t="s">
        <v>144</v>
      </c>
      <c r="B55" s="75">
        <v>68578</v>
      </c>
      <c r="C55" s="76">
        <v>58114</v>
      </c>
      <c r="D55" s="77">
        <f t="shared" si="5"/>
        <v>1.1800598823003063</v>
      </c>
    </row>
    <row r="56" spans="1:4" ht="12.95" customHeight="1">
      <c r="A56" s="79" t="s">
        <v>145</v>
      </c>
      <c r="B56" s="75">
        <v>25173</v>
      </c>
      <c r="C56" s="76">
        <v>16346</v>
      </c>
      <c r="D56" s="77">
        <f t="shared" si="5"/>
        <v>1.5400097883274195</v>
      </c>
    </row>
    <row r="57" spans="1:4" ht="12.95" customHeight="1">
      <c r="A57" s="79" t="s">
        <v>146</v>
      </c>
      <c r="B57" s="75">
        <v>43405</v>
      </c>
      <c r="C57" s="76">
        <v>41768</v>
      </c>
      <c r="D57" s="77">
        <f t="shared" si="5"/>
        <v>1.0391926833939857</v>
      </c>
    </row>
    <row r="58" spans="1:4" ht="12.95" customHeight="1">
      <c r="A58" s="74" t="s">
        <v>147</v>
      </c>
      <c r="B58" s="75">
        <f>B6+B13+B34</f>
        <v>268302</v>
      </c>
      <c r="C58" s="75">
        <f>C6+C13+C34</f>
        <v>215435</v>
      </c>
      <c r="D58" s="77">
        <f t="shared" si="5"/>
        <v>1.2453965233132964</v>
      </c>
    </row>
    <row r="59" spans="1:4">
      <c r="A59" s="111" t="s">
        <v>92</v>
      </c>
      <c r="B59" s="112"/>
      <c r="C59" s="112"/>
      <c r="D59" s="109"/>
    </row>
  </sheetData>
  <mergeCells count="1">
    <mergeCell ref="A3:D3"/>
  </mergeCells>
  <phoneticPr fontId="33" type="noConversion"/>
  <pageMargins left="0.69930555555555596" right="0.69930555555555596"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election activeCell="B30" sqref="B30"/>
    </sheetView>
  </sheetViews>
  <sheetFormatPr defaultColWidth="9" defaultRowHeight="14.25"/>
  <cols>
    <col min="1" max="1" width="59.625" style="1" customWidth="1"/>
    <col min="2" max="2" width="29.875" style="1" customWidth="1"/>
    <col min="3" max="3" width="30.25" style="1" customWidth="1"/>
    <col min="4" max="16384" width="9" style="1"/>
  </cols>
  <sheetData>
    <row r="1" spans="1:5">
      <c r="A1" s="1" t="s">
        <v>1224</v>
      </c>
    </row>
    <row r="2" spans="1:5" ht="22.5">
      <c r="A2" s="143" t="s">
        <v>1225</v>
      </c>
      <c r="B2" s="143"/>
      <c r="C2" s="143"/>
    </row>
    <row r="3" spans="1:5">
      <c r="A3" s="144" t="s">
        <v>1152</v>
      </c>
      <c r="B3" s="144"/>
      <c r="C3" s="144"/>
    </row>
    <row r="4" spans="1:5" s="109" customFormat="1" ht="12.75">
      <c r="A4" s="3" t="s">
        <v>1153</v>
      </c>
      <c r="B4" s="3" t="s">
        <v>38</v>
      </c>
      <c r="C4" s="3" t="s">
        <v>39</v>
      </c>
    </row>
    <row r="5" spans="1:5" s="109" customFormat="1" ht="12.75">
      <c r="A5" s="91" t="s">
        <v>1154</v>
      </c>
      <c r="B5" s="93"/>
      <c r="C5" s="93">
        <v>13.841243799400001</v>
      </c>
    </row>
    <row r="6" spans="1:5" s="109" customFormat="1" ht="12.75">
      <c r="A6" s="91" t="s">
        <v>1155</v>
      </c>
      <c r="B6" s="93">
        <v>13.86</v>
      </c>
      <c r="C6" s="93"/>
    </row>
    <row r="7" spans="1:5" s="109" customFormat="1" ht="12.75">
      <c r="A7" s="91" t="s">
        <v>1156</v>
      </c>
      <c r="B7" s="93"/>
      <c r="C7" s="93">
        <v>0</v>
      </c>
    </row>
    <row r="8" spans="1:5" s="109" customFormat="1" ht="12.75">
      <c r="A8" s="91" t="s">
        <v>1157</v>
      </c>
      <c r="B8" s="93"/>
      <c r="C8" s="93">
        <v>0.148959217</v>
      </c>
    </row>
    <row r="9" spans="1:5" s="109" customFormat="1" ht="12.75">
      <c r="A9" s="91" t="s">
        <v>1158</v>
      </c>
      <c r="B9" s="93"/>
      <c r="C9" s="93">
        <v>13.692284582399999</v>
      </c>
      <c r="D9" s="110"/>
      <c r="E9" s="110"/>
    </row>
    <row r="10" spans="1:5" s="109" customFormat="1" ht="12.75">
      <c r="A10" s="91" t="s">
        <v>1159</v>
      </c>
      <c r="B10" s="93">
        <v>0</v>
      </c>
      <c r="C10" s="93"/>
    </row>
    <row r="11" spans="1:5" s="109" customFormat="1" ht="12.75">
      <c r="A11" s="91" t="s">
        <v>1160</v>
      </c>
      <c r="B11" s="93">
        <v>13.86</v>
      </c>
      <c r="C11" s="93"/>
    </row>
    <row r="12" spans="1:5" s="109" customFormat="1" ht="12.75">
      <c r="A12" s="91" t="s">
        <v>1226</v>
      </c>
      <c r="B12" s="91"/>
      <c r="C12" s="91"/>
    </row>
  </sheetData>
  <mergeCells count="2">
    <mergeCell ref="A2:C2"/>
    <mergeCell ref="A3:C3"/>
  </mergeCells>
  <phoneticPr fontId="33" type="noConversion"/>
  <pageMargins left="0.69930555555555596" right="0.69930555555555596" top="0.75" bottom="0.75" header="0.3" footer="0.3"/>
  <pageSetup paperSize="9"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workbookViewId="0">
      <selection activeCell="A2" sqref="A2:F73"/>
    </sheetView>
  </sheetViews>
  <sheetFormatPr defaultColWidth="9" defaultRowHeight="14.25"/>
  <cols>
    <col min="1" max="1" width="46" style="70" customWidth="1"/>
    <col min="2" max="2" width="8.875" style="70" customWidth="1"/>
    <col min="3" max="3" width="9.75" style="70" customWidth="1"/>
    <col min="4" max="4" width="8.875" style="70" customWidth="1"/>
    <col min="5" max="5" width="8.375" style="70" customWidth="1"/>
    <col min="6" max="16384" width="9" style="70"/>
  </cols>
  <sheetData>
    <row r="1" spans="1:6">
      <c r="A1" s="70" t="s">
        <v>1227</v>
      </c>
    </row>
    <row r="2" spans="1:6" ht="22.5">
      <c r="A2" s="104" t="s">
        <v>15</v>
      </c>
      <c r="B2" s="71"/>
      <c r="C2" s="71"/>
      <c r="D2" s="71"/>
      <c r="E2" s="71"/>
    </row>
    <row r="3" spans="1:6">
      <c r="A3" s="136" t="s">
        <v>36</v>
      </c>
      <c r="B3" s="136"/>
      <c r="C3" s="136"/>
      <c r="D3" s="136"/>
      <c r="E3" s="136"/>
      <c r="F3" s="136"/>
    </row>
    <row r="4" spans="1:6">
      <c r="A4" s="84" t="s">
        <v>37</v>
      </c>
      <c r="B4" s="84" t="s">
        <v>38</v>
      </c>
      <c r="C4" s="84" t="s">
        <v>39</v>
      </c>
      <c r="D4" s="85" t="s">
        <v>40</v>
      </c>
      <c r="E4" s="85" t="s">
        <v>41</v>
      </c>
      <c r="F4" s="84" t="s">
        <v>42</v>
      </c>
    </row>
    <row r="5" spans="1:6">
      <c r="A5" s="105" t="s">
        <v>1228</v>
      </c>
      <c r="B5" s="75">
        <v>42645</v>
      </c>
      <c r="C5" s="76">
        <v>56454</v>
      </c>
      <c r="D5" s="86">
        <f>C5/B5</f>
        <v>1.3238128737249384</v>
      </c>
      <c r="E5" s="86">
        <f>C5/F5</f>
        <v>2.8428844798066271</v>
      </c>
      <c r="F5" s="78">
        <v>19858</v>
      </c>
    </row>
    <row r="6" spans="1:6">
      <c r="A6" s="79" t="s">
        <v>1229</v>
      </c>
      <c r="B6" s="75">
        <v>0</v>
      </c>
      <c r="C6" s="76">
        <v>0</v>
      </c>
      <c r="D6" s="86"/>
      <c r="E6" s="86"/>
      <c r="F6" s="78">
        <v>0</v>
      </c>
    </row>
    <row r="7" spans="1:6">
      <c r="A7" s="79" t="s">
        <v>1230</v>
      </c>
      <c r="B7" s="80"/>
      <c r="C7" s="76">
        <v>0</v>
      </c>
      <c r="D7" s="86"/>
      <c r="E7" s="86"/>
      <c r="F7" s="78">
        <v>0</v>
      </c>
    </row>
    <row r="8" spans="1:6">
      <c r="A8" s="79" t="s">
        <v>1231</v>
      </c>
      <c r="B8" s="80"/>
      <c r="C8" s="76">
        <v>0</v>
      </c>
      <c r="D8" s="86"/>
      <c r="E8" s="86"/>
      <c r="F8" s="78">
        <v>0</v>
      </c>
    </row>
    <row r="9" spans="1:6">
      <c r="A9" s="79" t="s">
        <v>1232</v>
      </c>
      <c r="B9" s="75">
        <v>0</v>
      </c>
      <c r="C9" s="76">
        <v>0</v>
      </c>
      <c r="D9" s="86"/>
      <c r="E9" s="86"/>
      <c r="F9" s="78">
        <v>0</v>
      </c>
    </row>
    <row r="10" spans="1:6">
      <c r="A10" s="79" t="s">
        <v>1233</v>
      </c>
      <c r="B10" s="75">
        <v>0</v>
      </c>
      <c r="C10" s="76">
        <v>0</v>
      </c>
      <c r="D10" s="86"/>
      <c r="E10" s="86"/>
      <c r="F10" s="78">
        <v>0</v>
      </c>
    </row>
    <row r="11" spans="1:6">
      <c r="A11" s="79" t="s">
        <v>1234</v>
      </c>
      <c r="B11" s="75">
        <v>0</v>
      </c>
      <c r="C11" s="76">
        <v>0</v>
      </c>
      <c r="D11" s="86"/>
      <c r="E11" s="86"/>
      <c r="F11" s="78">
        <v>0</v>
      </c>
    </row>
    <row r="12" spans="1:6">
      <c r="A12" s="79" t="s">
        <v>1235</v>
      </c>
      <c r="B12" s="75">
        <v>0</v>
      </c>
      <c r="C12" s="76">
        <v>0</v>
      </c>
      <c r="D12" s="86"/>
      <c r="E12" s="86"/>
      <c r="F12" s="78">
        <v>0</v>
      </c>
    </row>
    <row r="13" spans="1:6">
      <c r="A13" s="79" t="s">
        <v>1236</v>
      </c>
      <c r="B13" s="75">
        <v>0</v>
      </c>
      <c r="C13" s="76">
        <v>0</v>
      </c>
      <c r="D13" s="86"/>
      <c r="E13" s="86"/>
      <c r="F13" s="78">
        <v>0</v>
      </c>
    </row>
    <row r="14" spans="1:6">
      <c r="A14" s="79" t="s">
        <v>1237</v>
      </c>
      <c r="B14" s="75">
        <v>0</v>
      </c>
      <c r="C14" s="76">
        <v>0</v>
      </c>
      <c r="D14" s="86"/>
      <c r="E14" s="86"/>
      <c r="F14" s="78">
        <v>0</v>
      </c>
    </row>
    <row r="15" spans="1:6">
      <c r="A15" s="79" t="s">
        <v>1238</v>
      </c>
      <c r="B15" s="75">
        <v>226</v>
      </c>
      <c r="C15" s="76">
        <v>53</v>
      </c>
      <c r="D15" s="86">
        <f t="shared" ref="D15:D17" si="0">C15/B15</f>
        <v>0.23451327433628319</v>
      </c>
      <c r="E15" s="86">
        <f t="shared" ref="E15:E21" si="1">C15/F15</f>
        <v>0.2896174863387978</v>
      </c>
      <c r="F15" s="78">
        <v>183</v>
      </c>
    </row>
    <row r="16" spans="1:6">
      <c r="A16" s="79" t="s">
        <v>1239</v>
      </c>
      <c r="B16" s="75">
        <v>469</v>
      </c>
      <c r="C16" s="76">
        <v>110</v>
      </c>
      <c r="D16" s="86">
        <f t="shared" si="0"/>
        <v>0.23454157782515991</v>
      </c>
      <c r="E16" s="86">
        <f t="shared" si="1"/>
        <v>0.2857142857142857</v>
      </c>
      <c r="F16" s="78">
        <v>385</v>
      </c>
    </row>
    <row r="17" spans="1:6">
      <c r="A17" s="79" t="s">
        <v>1240</v>
      </c>
      <c r="B17" s="75">
        <v>41950</v>
      </c>
      <c r="C17" s="76">
        <v>56291</v>
      </c>
      <c r="D17" s="86">
        <f t="shared" si="0"/>
        <v>1.3418593563766388</v>
      </c>
      <c r="E17" s="86">
        <f t="shared" si="1"/>
        <v>2.9181441161223431</v>
      </c>
      <c r="F17" s="78">
        <v>19290</v>
      </c>
    </row>
    <row r="18" spans="1:6">
      <c r="A18" s="79" t="s">
        <v>1241</v>
      </c>
      <c r="B18" s="80"/>
      <c r="C18" s="76">
        <v>56291</v>
      </c>
      <c r="D18" s="86"/>
      <c r="E18" s="86">
        <f t="shared" si="1"/>
        <v>3.1379118122526339</v>
      </c>
      <c r="F18" s="78">
        <v>17939</v>
      </c>
    </row>
    <row r="19" spans="1:6">
      <c r="A19" s="79" t="s">
        <v>1242</v>
      </c>
      <c r="B19" s="80"/>
      <c r="C19" s="76">
        <v>0</v>
      </c>
      <c r="D19" s="86"/>
      <c r="E19" s="86">
        <f t="shared" si="1"/>
        <v>0</v>
      </c>
      <c r="F19" s="78">
        <v>24</v>
      </c>
    </row>
    <row r="20" spans="1:6">
      <c r="A20" s="79" t="s">
        <v>1243</v>
      </c>
      <c r="B20" s="80"/>
      <c r="C20" s="76">
        <v>5683</v>
      </c>
      <c r="D20" s="86"/>
      <c r="E20" s="86">
        <f t="shared" si="1"/>
        <v>1.9362862010221464</v>
      </c>
      <c r="F20" s="78">
        <v>2935</v>
      </c>
    </row>
    <row r="21" spans="1:6">
      <c r="A21" s="79" t="s">
        <v>1244</v>
      </c>
      <c r="B21" s="80"/>
      <c r="C21" s="76">
        <v>-5683</v>
      </c>
      <c r="D21" s="86"/>
      <c r="E21" s="86">
        <f t="shared" si="1"/>
        <v>3.5342039800995027</v>
      </c>
      <c r="F21" s="78">
        <v>-1608</v>
      </c>
    </row>
    <row r="22" spans="1:6">
      <c r="A22" s="79" t="s">
        <v>1245</v>
      </c>
      <c r="B22" s="80"/>
      <c r="C22" s="76">
        <v>0</v>
      </c>
      <c r="D22" s="86"/>
      <c r="E22" s="86"/>
      <c r="F22" s="78">
        <v>0</v>
      </c>
    </row>
    <row r="23" spans="1:6">
      <c r="A23" s="79" t="s">
        <v>1246</v>
      </c>
      <c r="B23" s="75">
        <v>0</v>
      </c>
      <c r="C23" s="76">
        <v>0</v>
      </c>
      <c r="D23" s="86"/>
      <c r="E23" s="86"/>
      <c r="F23" s="78">
        <v>0</v>
      </c>
    </row>
    <row r="24" spans="1:6">
      <c r="A24" s="79" t="s">
        <v>1247</v>
      </c>
      <c r="B24" s="75">
        <v>0</v>
      </c>
      <c r="C24" s="76">
        <v>0</v>
      </c>
      <c r="D24" s="86"/>
      <c r="E24" s="86"/>
      <c r="F24" s="78">
        <v>0</v>
      </c>
    </row>
    <row r="25" spans="1:6">
      <c r="A25" s="79" t="s">
        <v>1248</v>
      </c>
      <c r="B25" s="80"/>
      <c r="C25" s="76">
        <v>0</v>
      </c>
      <c r="D25" s="86"/>
      <c r="E25" s="86"/>
      <c r="F25" s="78">
        <v>0</v>
      </c>
    </row>
    <row r="26" spans="1:6">
      <c r="A26" s="79" t="s">
        <v>1249</v>
      </c>
      <c r="B26" s="80"/>
      <c r="C26" s="76">
        <v>0</v>
      </c>
      <c r="D26" s="86"/>
      <c r="E26" s="86"/>
      <c r="F26" s="78">
        <v>0</v>
      </c>
    </row>
    <row r="27" spans="1:6">
      <c r="A27" s="79" t="s">
        <v>1250</v>
      </c>
      <c r="B27" s="75">
        <v>0</v>
      </c>
      <c r="C27" s="76">
        <v>0</v>
      </c>
      <c r="D27" s="86"/>
      <c r="E27" s="86"/>
      <c r="F27" s="78">
        <v>0</v>
      </c>
    </row>
    <row r="28" spans="1:6">
      <c r="A28" s="79" t="s">
        <v>1251</v>
      </c>
      <c r="B28" s="75">
        <v>0</v>
      </c>
      <c r="C28" s="76">
        <v>0</v>
      </c>
      <c r="D28" s="86"/>
      <c r="E28" s="86"/>
      <c r="F28" s="78">
        <v>0</v>
      </c>
    </row>
    <row r="29" spans="1:6">
      <c r="A29" s="79" t="s">
        <v>1252</v>
      </c>
      <c r="B29" s="75">
        <v>0</v>
      </c>
      <c r="C29" s="76">
        <v>0</v>
      </c>
      <c r="D29" s="86"/>
      <c r="E29" s="86"/>
      <c r="F29" s="78">
        <v>0</v>
      </c>
    </row>
    <row r="30" spans="1:6">
      <c r="A30" s="79" t="s">
        <v>1253</v>
      </c>
      <c r="B30" s="75">
        <v>0</v>
      </c>
      <c r="C30" s="76">
        <v>0</v>
      </c>
      <c r="D30" s="86"/>
      <c r="E30" s="86"/>
      <c r="F30" s="78">
        <v>0</v>
      </c>
    </row>
    <row r="31" spans="1:6">
      <c r="A31" s="79" t="s">
        <v>1254</v>
      </c>
      <c r="B31" s="80"/>
      <c r="C31" s="76">
        <v>0</v>
      </c>
      <c r="D31" s="86"/>
      <c r="E31" s="86"/>
      <c r="F31" s="78">
        <v>0</v>
      </c>
    </row>
    <row r="32" spans="1:6">
      <c r="A32" s="79" t="s">
        <v>1255</v>
      </c>
      <c r="B32" s="80"/>
      <c r="C32" s="76">
        <v>0</v>
      </c>
      <c r="D32" s="86"/>
      <c r="E32" s="86"/>
      <c r="F32" s="78">
        <v>0</v>
      </c>
    </row>
    <row r="33" spans="1:6">
      <c r="A33" s="79" t="s">
        <v>1256</v>
      </c>
      <c r="B33" s="75">
        <v>0</v>
      </c>
      <c r="C33" s="76">
        <v>0</v>
      </c>
      <c r="D33" s="86"/>
      <c r="E33" s="86"/>
      <c r="F33" s="78">
        <v>0</v>
      </c>
    </row>
    <row r="34" spans="1:6">
      <c r="A34" s="79" t="s">
        <v>1257</v>
      </c>
      <c r="B34" s="75">
        <v>0</v>
      </c>
      <c r="C34" s="76">
        <v>0</v>
      </c>
      <c r="D34" s="86"/>
      <c r="E34" s="86"/>
      <c r="F34" s="78">
        <v>0</v>
      </c>
    </row>
    <row r="35" spans="1:6">
      <c r="A35" s="79" t="s">
        <v>1258</v>
      </c>
      <c r="B35" s="75">
        <v>0</v>
      </c>
      <c r="C35" s="76">
        <v>0</v>
      </c>
      <c r="D35" s="86"/>
      <c r="E35" s="86"/>
      <c r="F35" s="78">
        <v>0</v>
      </c>
    </row>
    <row r="36" spans="1:6">
      <c r="A36" s="79" t="s">
        <v>1259</v>
      </c>
      <c r="B36" s="80"/>
      <c r="C36" s="76">
        <v>0</v>
      </c>
      <c r="D36" s="86"/>
      <c r="E36" s="86"/>
      <c r="F36" s="78">
        <v>0</v>
      </c>
    </row>
    <row r="37" spans="1:6">
      <c r="A37" s="79" t="s">
        <v>1260</v>
      </c>
      <c r="B37" s="80"/>
      <c r="C37" s="76">
        <v>0</v>
      </c>
      <c r="D37" s="86"/>
      <c r="E37" s="86"/>
      <c r="F37" s="78">
        <v>0</v>
      </c>
    </row>
    <row r="38" spans="1:6">
      <c r="A38" s="79" t="s">
        <v>1261</v>
      </c>
      <c r="B38" s="80"/>
      <c r="C38" s="76">
        <v>0</v>
      </c>
      <c r="D38" s="86"/>
      <c r="E38" s="86"/>
      <c r="F38" s="78">
        <v>0</v>
      </c>
    </row>
    <row r="39" spans="1:6">
      <c r="A39" s="79" t="s">
        <v>1262</v>
      </c>
      <c r="B39" s="75">
        <v>0</v>
      </c>
      <c r="C39" s="76">
        <v>0</v>
      </c>
      <c r="D39" s="86"/>
      <c r="E39" s="86"/>
      <c r="F39" s="78">
        <v>0</v>
      </c>
    </row>
    <row r="40" spans="1:6">
      <c r="A40" s="79" t="s">
        <v>1263</v>
      </c>
      <c r="B40" s="75">
        <v>0</v>
      </c>
      <c r="C40" s="76">
        <v>0</v>
      </c>
      <c r="D40" s="86"/>
      <c r="E40" s="86"/>
      <c r="F40" s="78">
        <v>0</v>
      </c>
    </row>
    <row r="41" spans="1:6">
      <c r="A41" s="79" t="s">
        <v>1264</v>
      </c>
      <c r="B41" s="75">
        <v>0</v>
      </c>
      <c r="C41" s="76">
        <v>0</v>
      </c>
      <c r="D41" s="86"/>
      <c r="E41" s="86"/>
      <c r="F41" s="78">
        <v>0</v>
      </c>
    </row>
    <row r="42" spans="1:6">
      <c r="A42" s="79" t="s">
        <v>1265</v>
      </c>
      <c r="B42" s="75">
        <v>0</v>
      </c>
      <c r="C42" s="76">
        <v>0</v>
      </c>
      <c r="D42" s="86"/>
      <c r="E42" s="86"/>
      <c r="F42" s="78">
        <v>0</v>
      </c>
    </row>
    <row r="43" spans="1:6">
      <c r="A43" s="79" t="s">
        <v>1266</v>
      </c>
      <c r="B43" s="75">
        <v>0</v>
      </c>
      <c r="C43" s="76">
        <v>0</v>
      </c>
      <c r="D43" s="86"/>
      <c r="E43" s="86"/>
      <c r="F43" s="78">
        <v>0</v>
      </c>
    </row>
    <row r="44" spans="1:6">
      <c r="A44" s="79" t="s">
        <v>1267</v>
      </c>
      <c r="B44" s="80"/>
      <c r="C44" s="76">
        <v>0</v>
      </c>
      <c r="D44" s="86"/>
      <c r="E44" s="86"/>
      <c r="F44" s="78">
        <v>0</v>
      </c>
    </row>
    <row r="45" spans="1:6">
      <c r="A45" s="79" t="s">
        <v>1268</v>
      </c>
      <c r="B45" s="80"/>
      <c r="C45" s="76">
        <v>0</v>
      </c>
      <c r="D45" s="86"/>
      <c r="E45" s="86"/>
      <c r="F45" s="78">
        <v>0</v>
      </c>
    </row>
    <row r="46" spans="1:6">
      <c r="A46" s="79" t="s">
        <v>1269</v>
      </c>
      <c r="B46" s="75">
        <v>0</v>
      </c>
      <c r="C46" s="76">
        <v>0</v>
      </c>
      <c r="D46" s="86"/>
      <c r="E46" s="86"/>
      <c r="F46" s="78">
        <v>0</v>
      </c>
    </row>
    <row r="47" spans="1:6">
      <c r="A47" s="79" t="s">
        <v>1270</v>
      </c>
      <c r="B47" s="75">
        <v>0</v>
      </c>
      <c r="C47" s="76">
        <v>0</v>
      </c>
      <c r="D47" s="86"/>
      <c r="E47" s="86"/>
      <c r="F47" s="78">
        <v>0</v>
      </c>
    </row>
    <row r="48" spans="1:6">
      <c r="A48" s="79" t="s">
        <v>1271</v>
      </c>
      <c r="B48" s="80"/>
      <c r="C48" s="76">
        <v>0</v>
      </c>
      <c r="D48" s="86"/>
      <c r="E48" s="86"/>
      <c r="F48" s="78">
        <v>0</v>
      </c>
    </row>
    <row r="49" spans="1:6">
      <c r="A49" s="79" t="s">
        <v>1272</v>
      </c>
      <c r="B49" s="80"/>
      <c r="C49" s="76">
        <v>0</v>
      </c>
      <c r="D49" s="86"/>
      <c r="E49" s="86"/>
      <c r="F49" s="78">
        <v>0</v>
      </c>
    </row>
    <row r="50" spans="1:6">
      <c r="A50" s="79" t="s">
        <v>1273</v>
      </c>
      <c r="B50" s="80"/>
      <c r="C50" s="76">
        <v>0</v>
      </c>
      <c r="D50" s="86"/>
      <c r="E50" s="86"/>
      <c r="F50" s="78">
        <v>0</v>
      </c>
    </row>
    <row r="51" spans="1:6">
      <c r="A51" s="79" t="s">
        <v>1274</v>
      </c>
      <c r="B51" s="80"/>
      <c r="C51" s="76">
        <v>0</v>
      </c>
      <c r="D51" s="86"/>
      <c r="E51" s="86"/>
      <c r="F51" s="78">
        <v>0</v>
      </c>
    </row>
    <row r="52" spans="1:6">
      <c r="A52" s="79" t="s">
        <v>1275</v>
      </c>
      <c r="B52" s="80"/>
      <c r="C52" s="76">
        <v>0</v>
      </c>
      <c r="D52" s="86"/>
      <c r="E52" s="86"/>
      <c r="F52" s="78">
        <v>0</v>
      </c>
    </row>
    <row r="53" spans="1:6">
      <c r="A53" s="79" t="s">
        <v>1276</v>
      </c>
      <c r="B53" s="80"/>
      <c r="C53" s="76">
        <v>0</v>
      </c>
      <c r="D53" s="86"/>
      <c r="E53" s="86"/>
      <c r="F53" s="78">
        <v>0</v>
      </c>
    </row>
    <row r="54" spans="1:6">
      <c r="A54" s="79" t="s">
        <v>1277</v>
      </c>
      <c r="B54" s="80"/>
      <c r="C54" s="76">
        <v>0</v>
      </c>
      <c r="D54" s="86"/>
      <c r="E54" s="86"/>
      <c r="F54" s="78">
        <v>0</v>
      </c>
    </row>
    <row r="55" spans="1:6">
      <c r="A55" s="79" t="s">
        <v>1278</v>
      </c>
      <c r="B55" s="75">
        <v>0</v>
      </c>
      <c r="C55" s="76">
        <v>0</v>
      </c>
      <c r="D55" s="86"/>
      <c r="E55" s="86"/>
      <c r="F55" s="78">
        <v>0</v>
      </c>
    </row>
    <row r="56" spans="1:6">
      <c r="A56" s="79" t="s">
        <v>1279</v>
      </c>
      <c r="B56" s="75">
        <v>0</v>
      </c>
      <c r="C56" s="76">
        <v>0</v>
      </c>
      <c r="D56" s="86"/>
      <c r="E56" s="86"/>
      <c r="F56" s="78">
        <v>0</v>
      </c>
    </row>
    <row r="57" spans="1:6">
      <c r="A57" s="79" t="s">
        <v>1280</v>
      </c>
      <c r="B57" s="75">
        <v>0</v>
      </c>
      <c r="C57" s="76">
        <v>0</v>
      </c>
      <c r="D57" s="86"/>
      <c r="E57" s="86"/>
      <c r="F57" s="78">
        <v>0</v>
      </c>
    </row>
    <row r="58" spans="1:6">
      <c r="A58" s="79" t="s">
        <v>1281</v>
      </c>
      <c r="B58" s="80">
        <v>0</v>
      </c>
      <c r="C58" s="76">
        <v>0</v>
      </c>
      <c r="D58" s="86"/>
      <c r="E58" s="86"/>
      <c r="F58" s="78">
        <v>0</v>
      </c>
    </row>
    <row r="59" spans="1:6">
      <c r="A59" s="79" t="s">
        <v>1282</v>
      </c>
      <c r="B59" s="80">
        <v>0</v>
      </c>
      <c r="C59" s="76">
        <v>0</v>
      </c>
      <c r="D59" s="86"/>
      <c r="E59" s="86"/>
      <c r="F59" s="78">
        <v>0</v>
      </c>
    </row>
    <row r="60" spans="1:6">
      <c r="A60" s="79"/>
      <c r="B60" s="80"/>
      <c r="C60" s="87"/>
      <c r="D60" s="86"/>
      <c r="E60" s="86"/>
      <c r="F60" s="88"/>
    </row>
    <row r="61" spans="1:6">
      <c r="A61" s="79" t="s">
        <v>1283</v>
      </c>
      <c r="B61" s="75">
        <v>42645</v>
      </c>
      <c r="C61" s="76">
        <v>56454</v>
      </c>
      <c r="D61" s="86">
        <f>C61/B61</f>
        <v>1.3238128737249384</v>
      </c>
      <c r="E61" s="86">
        <f t="shared" ref="E61:E66" si="2">C61/F61</f>
        <v>2.8428844798066271</v>
      </c>
      <c r="F61" s="78">
        <v>19858</v>
      </c>
    </row>
    <row r="62" spans="1:6">
      <c r="A62" s="79"/>
      <c r="B62" s="80"/>
      <c r="C62" s="87"/>
      <c r="D62" s="86"/>
      <c r="E62" s="86"/>
      <c r="F62" s="88"/>
    </row>
    <row r="63" spans="1:6">
      <c r="A63" s="79" t="s">
        <v>1284</v>
      </c>
      <c r="B63" s="80"/>
      <c r="C63" s="76">
        <v>4057</v>
      </c>
      <c r="D63" s="86"/>
      <c r="E63" s="86">
        <f t="shared" si="2"/>
        <v>0.88852387209811656</v>
      </c>
      <c r="F63" s="78">
        <v>4566</v>
      </c>
    </row>
    <row r="64" spans="1:6">
      <c r="A64" s="79" t="s">
        <v>1285</v>
      </c>
      <c r="B64" s="80"/>
      <c r="C64" s="76">
        <v>0</v>
      </c>
      <c r="D64" s="86"/>
      <c r="E64" s="86"/>
      <c r="F64" s="78">
        <v>0</v>
      </c>
    </row>
    <row r="65" spans="1:6">
      <c r="A65" s="79" t="s">
        <v>1286</v>
      </c>
      <c r="B65" s="80"/>
      <c r="C65" s="76">
        <v>0</v>
      </c>
      <c r="D65" s="86"/>
      <c r="E65" s="86"/>
      <c r="F65" s="78">
        <v>0</v>
      </c>
    </row>
    <row r="66" spans="1:6">
      <c r="A66" s="79" t="s">
        <v>1287</v>
      </c>
      <c r="B66" s="80"/>
      <c r="C66" s="76">
        <v>6368</v>
      </c>
      <c r="D66" s="86"/>
      <c r="E66" s="86">
        <f t="shared" si="2"/>
        <v>0.69330430048992919</v>
      </c>
      <c r="F66" s="78">
        <v>9185</v>
      </c>
    </row>
    <row r="67" spans="1:6">
      <c r="A67" s="79" t="s">
        <v>1288</v>
      </c>
      <c r="B67" s="80"/>
      <c r="C67" s="76">
        <v>300</v>
      </c>
      <c r="D67" s="86"/>
      <c r="E67" s="86"/>
      <c r="F67" s="78">
        <v>0</v>
      </c>
    </row>
    <row r="68" spans="1:6">
      <c r="A68" s="79" t="s">
        <v>82</v>
      </c>
      <c r="B68" s="80"/>
      <c r="C68" s="76">
        <v>0</v>
      </c>
      <c r="D68" s="86"/>
      <c r="E68" s="86"/>
      <c r="F68" s="78">
        <v>0</v>
      </c>
    </row>
    <row r="69" spans="1:6">
      <c r="A69" s="79" t="s">
        <v>83</v>
      </c>
      <c r="B69" s="80"/>
      <c r="C69" s="76">
        <v>23800</v>
      </c>
      <c r="D69" s="86"/>
      <c r="E69" s="86">
        <f>C69/F69</f>
        <v>4.666666666666667</v>
      </c>
      <c r="F69" s="78">
        <v>5100</v>
      </c>
    </row>
    <row r="70" spans="1:6">
      <c r="A70" s="79" t="s">
        <v>1289</v>
      </c>
      <c r="B70" s="80"/>
      <c r="C70" s="76">
        <v>0</v>
      </c>
      <c r="D70" s="86"/>
      <c r="E70" s="86"/>
      <c r="F70" s="78">
        <v>0</v>
      </c>
    </row>
    <row r="71" spans="1:6">
      <c r="A71" s="79" t="s">
        <v>1290</v>
      </c>
      <c r="B71" s="80"/>
      <c r="C71" s="76">
        <v>0</v>
      </c>
      <c r="D71" s="86"/>
      <c r="E71" s="86"/>
      <c r="F71" s="78">
        <v>0</v>
      </c>
    </row>
    <row r="72" spans="1:6">
      <c r="A72" s="79"/>
      <c r="B72" s="80"/>
      <c r="C72" s="76"/>
      <c r="D72" s="86"/>
      <c r="E72" s="86"/>
      <c r="F72" s="78"/>
    </row>
    <row r="73" spans="1:6">
      <c r="A73" s="79" t="s">
        <v>91</v>
      </c>
      <c r="B73" s="80"/>
      <c r="C73" s="76">
        <v>90979</v>
      </c>
      <c r="D73" s="86"/>
      <c r="E73" s="86">
        <f>C73/F73</f>
        <v>2.3503319641427058</v>
      </c>
      <c r="F73" s="78">
        <v>38709</v>
      </c>
    </row>
  </sheetData>
  <mergeCells count="1">
    <mergeCell ref="A3:F3"/>
  </mergeCells>
  <phoneticPr fontId="33" type="noConversion"/>
  <pageMargins left="0.69930555555555596" right="0.69930555555555596" top="0.75" bottom="0.75" header="0.3" footer="0.3"/>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3"/>
  <sheetViews>
    <sheetView workbookViewId="0">
      <selection activeCell="A2" sqref="A2:F213"/>
    </sheetView>
  </sheetViews>
  <sheetFormatPr defaultColWidth="9" defaultRowHeight="14.25"/>
  <cols>
    <col min="1" max="1" width="54" style="70" customWidth="1"/>
    <col min="2" max="2" width="7.375" style="70" customWidth="1"/>
    <col min="3" max="3" width="9.75" style="70" customWidth="1"/>
    <col min="4" max="4" width="8.875" style="70" customWidth="1"/>
    <col min="5" max="5" width="8.375" style="70" customWidth="1"/>
    <col min="6" max="16384" width="9" style="70"/>
  </cols>
  <sheetData>
    <row r="1" spans="1:6">
      <c r="A1" s="70" t="s">
        <v>1291</v>
      </c>
    </row>
    <row r="2" spans="1:6" ht="22.5">
      <c r="A2" s="104" t="s">
        <v>16</v>
      </c>
      <c r="B2" s="71"/>
      <c r="C2" s="71"/>
      <c r="D2" s="71"/>
      <c r="E2" s="71"/>
    </row>
    <row r="3" spans="1:6">
      <c r="A3" s="136" t="s">
        <v>36</v>
      </c>
      <c r="B3" s="136"/>
      <c r="C3" s="136"/>
      <c r="D3" s="136"/>
      <c r="E3" s="136"/>
      <c r="F3" s="136"/>
    </row>
    <row r="4" spans="1:6">
      <c r="A4" s="84" t="s">
        <v>37</v>
      </c>
      <c r="B4" s="84" t="s">
        <v>38</v>
      </c>
      <c r="C4" s="84" t="s">
        <v>39</v>
      </c>
      <c r="D4" s="85" t="s">
        <v>40</v>
      </c>
      <c r="E4" s="85" t="s">
        <v>41</v>
      </c>
      <c r="F4" s="84" t="s">
        <v>42</v>
      </c>
    </row>
    <row r="5" spans="1:6">
      <c r="A5" s="79" t="s">
        <v>1292</v>
      </c>
      <c r="B5" s="75">
        <v>0</v>
      </c>
      <c r="C5" s="76">
        <v>0</v>
      </c>
      <c r="D5" s="86"/>
      <c r="E5" s="86"/>
      <c r="F5" s="78">
        <v>0</v>
      </c>
    </row>
    <row r="6" spans="1:6">
      <c r="A6" s="79" t="s">
        <v>1293</v>
      </c>
      <c r="B6" s="75">
        <v>0</v>
      </c>
      <c r="C6" s="76">
        <v>0</v>
      </c>
      <c r="D6" s="86"/>
      <c r="E6" s="86"/>
      <c r="F6" s="78">
        <v>0</v>
      </c>
    </row>
    <row r="7" spans="1:6">
      <c r="A7" s="79" t="s">
        <v>1294</v>
      </c>
      <c r="B7" s="75"/>
      <c r="C7" s="76">
        <v>0</v>
      </c>
      <c r="D7" s="86"/>
      <c r="E7" s="86"/>
      <c r="F7" s="78">
        <v>0</v>
      </c>
    </row>
    <row r="8" spans="1:6">
      <c r="A8" s="79" t="s">
        <v>1295</v>
      </c>
      <c r="B8" s="75"/>
      <c r="C8" s="76">
        <v>0</v>
      </c>
      <c r="D8" s="86"/>
      <c r="E8" s="86"/>
      <c r="F8" s="78">
        <v>0</v>
      </c>
    </row>
    <row r="9" spans="1:6">
      <c r="A9" s="79" t="s">
        <v>1296</v>
      </c>
      <c r="B9" s="75"/>
      <c r="C9" s="76">
        <v>0</v>
      </c>
      <c r="D9" s="86"/>
      <c r="E9" s="86"/>
      <c r="F9" s="78">
        <v>0</v>
      </c>
    </row>
    <row r="10" spans="1:6">
      <c r="A10" s="79" t="s">
        <v>1297</v>
      </c>
      <c r="B10" s="75"/>
      <c r="C10" s="76">
        <v>0</v>
      </c>
      <c r="D10" s="86"/>
      <c r="E10" s="86"/>
      <c r="F10" s="78">
        <v>0</v>
      </c>
    </row>
    <row r="11" spans="1:6">
      <c r="A11" s="79" t="s">
        <v>1298</v>
      </c>
      <c r="B11" s="75"/>
      <c r="C11" s="76">
        <v>0</v>
      </c>
      <c r="D11" s="86"/>
      <c r="E11" s="86"/>
      <c r="F11" s="78">
        <v>0</v>
      </c>
    </row>
    <row r="12" spans="1:6">
      <c r="A12" s="79" t="s">
        <v>1299</v>
      </c>
      <c r="B12" s="75"/>
      <c r="C12" s="76">
        <v>0</v>
      </c>
      <c r="D12" s="86"/>
      <c r="E12" s="86"/>
      <c r="F12" s="78">
        <v>0</v>
      </c>
    </row>
    <row r="13" spans="1:6">
      <c r="A13" s="79" t="s">
        <v>1300</v>
      </c>
      <c r="B13" s="75">
        <v>0</v>
      </c>
      <c r="C13" s="76">
        <v>82</v>
      </c>
      <c r="D13" s="86"/>
      <c r="E13" s="86"/>
      <c r="F13" s="78">
        <v>0</v>
      </c>
    </row>
    <row r="14" spans="1:6">
      <c r="A14" s="79" t="s">
        <v>1301</v>
      </c>
      <c r="B14" s="75"/>
      <c r="C14" s="76">
        <v>8</v>
      </c>
      <c r="D14" s="86"/>
      <c r="E14" s="86"/>
      <c r="F14" s="78">
        <v>0</v>
      </c>
    </row>
    <row r="15" spans="1:6">
      <c r="A15" s="79" t="s">
        <v>1302</v>
      </c>
      <c r="B15" s="75"/>
      <c r="C15" s="76">
        <v>0</v>
      </c>
      <c r="D15" s="86"/>
      <c r="E15" s="86"/>
      <c r="F15" s="78">
        <v>0</v>
      </c>
    </row>
    <row r="16" spans="1:6">
      <c r="A16" s="79" t="s">
        <v>1303</v>
      </c>
      <c r="B16" s="75"/>
      <c r="C16" s="76">
        <v>74</v>
      </c>
      <c r="D16" s="86"/>
      <c r="E16" s="86"/>
      <c r="F16" s="78">
        <v>0</v>
      </c>
    </row>
    <row r="17" spans="1:6">
      <c r="A17" s="79" t="s">
        <v>1304</v>
      </c>
      <c r="B17" s="75">
        <v>0</v>
      </c>
      <c r="C17" s="76">
        <v>1619</v>
      </c>
      <c r="D17" s="86"/>
      <c r="E17" s="86">
        <f t="shared" ref="E17:E22" si="0">C17/F17</f>
        <v>1.0404884318766068</v>
      </c>
      <c r="F17" s="78">
        <v>1556</v>
      </c>
    </row>
    <row r="18" spans="1:6">
      <c r="A18" s="79" t="s">
        <v>1305</v>
      </c>
      <c r="B18" s="75">
        <v>0</v>
      </c>
      <c r="C18" s="76">
        <v>1547</v>
      </c>
      <c r="D18" s="86"/>
      <c r="E18" s="86">
        <f t="shared" si="0"/>
        <v>1.0552523874488404</v>
      </c>
      <c r="F18" s="78">
        <v>1466</v>
      </c>
    </row>
    <row r="19" spans="1:6">
      <c r="A19" s="79" t="s">
        <v>1306</v>
      </c>
      <c r="B19" s="75"/>
      <c r="C19" s="76">
        <v>847</v>
      </c>
      <c r="D19" s="86"/>
      <c r="E19" s="86">
        <f t="shared" si="0"/>
        <v>1</v>
      </c>
      <c r="F19" s="78">
        <v>847</v>
      </c>
    </row>
    <row r="20" spans="1:6">
      <c r="A20" s="79" t="s">
        <v>1307</v>
      </c>
      <c r="B20" s="75"/>
      <c r="C20" s="76">
        <v>700</v>
      </c>
      <c r="D20" s="86"/>
      <c r="E20" s="86">
        <f t="shared" si="0"/>
        <v>1.1400651465798046</v>
      </c>
      <c r="F20" s="78">
        <v>614</v>
      </c>
    </row>
    <row r="21" spans="1:6">
      <c r="A21" s="79" t="s">
        <v>1308</v>
      </c>
      <c r="B21" s="75"/>
      <c r="C21" s="76">
        <v>0</v>
      </c>
      <c r="D21" s="86"/>
      <c r="E21" s="86">
        <f t="shared" si="0"/>
        <v>0</v>
      </c>
      <c r="F21" s="78">
        <v>5</v>
      </c>
    </row>
    <row r="22" spans="1:6">
      <c r="A22" s="79" t="s">
        <v>1309</v>
      </c>
      <c r="B22" s="75">
        <v>0</v>
      </c>
      <c r="C22" s="76">
        <v>72</v>
      </c>
      <c r="D22" s="86"/>
      <c r="E22" s="86">
        <f t="shared" si="0"/>
        <v>0.8</v>
      </c>
      <c r="F22" s="78">
        <v>90</v>
      </c>
    </row>
    <row r="23" spans="1:6">
      <c r="A23" s="79" t="s">
        <v>1306</v>
      </c>
      <c r="B23" s="75"/>
      <c r="C23" s="76">
        <v>0</v>
      </c>
      <c r="D23" s="86"/>
      <c r="E23" s="86"/>
      <c r="F23" s="78">
        <v>0</v>
      </c>
    </row>
    <row r="24" spans="1:6">
      <c r="A24" s="79" t="s">
        <v>1307</v>
      </c>
      <c r="B24" s="75"/>
      <c r="C24" s="76">
        <v>72</v>
      </c>
      <c r="D24" s="86"/>
      <c r="E24" s="86">
        <f>C24/F24</f>
        <v>0.8</v>
      </c>
      <c r="F24" s="78">
        <v>90</v>
      </c>
    </row>
    <row r="25" spans="1:6">
      <c r="A25" s="79" t="s">
        <v>1310</v>
      </c>
      <c r="B25" s="75"/>
      <c r="C25" s="76">
        <v>0</v>
      </c>
      <c r="D25" s="86"/>
      <c r="E25" s="86"/>
      <c r="F25" s="78">
        <v>0</v>
      </c>
    </row>
    <row r="26" spans="1:6">
      <c r="A26" s="79" t="s">
        <v>1311</v>
      </c>
      <c r="B26" s="75">
        <v>0</v>
      </c>
      <c r="C26" s="76">
        <v>0</v>
      </c>
      <c r="D26" s="86"/>
      <c r="E26" s="86"/>
      <c r="F26" s="78">
        <v>0</v>
      </c>
    </row>
    <row r="27" spans="1:6">
      <c r="A27" s="79" t="s">
        <v>1312</v>
      </c>
      <c r="B27" s="75">
        <v>0</v>
      </c>
      <c r="C27" s="76">
        <v>0</v>
      </c>
      <c r="D27" s="86"/>
      <c r="E27" s="86"/>
      <c r="F27" s="78">
        <v>0</v>
      </c>
    </row>
    <row r="28" spans="1:6">
      <c r="A28" s="79" t="s">
        <v>1313</v>
      </c>
      <c r="B28" s="75"/>
      <c r="C28" s="76">
        <v>0</v>
      </c>
      <c r="D28" s="86"/>
      <c r="E28" s="86"/>
      <c r="F28" s="78">
        <v>0</v>
      </c>
    </row>
    <row r="29" spans="1:6">
      <c r="A29" s="79" t="s">
        <v>1314</v>
      </c>
      <c r="B29" s="75"/>
      <c r="C29" s="76">
        <v>0</v>
      </c>
      <c r="D29" s="86"/>
      <c r="E29" s="86"/>
      <c r="F29" s="78">
        <v>0</v>
      </c>
    </row>
    <row r="30" spans="1:6">
      <c r="A30" s="79" t="s">
        <v>1315</v>
      </c>
      <c r="B30" s="75"/>
      <c r="C30" s="76">
        <v>0</v>
      </c>
      <c r="D30" s="86"/>
      <c r="E30" s="86"/>
      <c r="F30" s="78">
        <v>0</v>
      </c>
    </row>
    <row r="31" spans="1:6">
      <c r="A31" s="79" t="s">
        <v>1316</v>
      </c>
      <c r="B31" s="75"/>
      <c r="C31" s="76">
        <v>0</v>
      </c>
      <c r="D31" s="86"/>
      <c r="E31" s="86"/>
      <c r="F31" s="78">
        <v>0</v>
      </c>
    </row>
    <row r="32" spans="1:6">
      <c r="A32" s="79" t="s">
        <v>1317</v>
      </c>
      <c r="B32" s="75">
        <v>0</v>
      </c>
      <c r="C32" s="76">
        <v>0</v>
      </c>
      <c r="D32" s="86"/>
      <c r="E32" s="86"/>
      <c r="F32" s="78">
        <v>0</v>
      </c>
    </row>
    <row r="33" spans="1:6">
      <c r="A33" s="79" t="s">
        <v>1318</v>
      </c>
      <c r="B33" s="75"/>
      <c r="C33" s="76">
        <v>0</v>
      </c>
      <c r="D33" s="86"/>
      <c r="E33" s="86"/>
      <c r="F33" s="78">
        <v>0</v>
      </c>
    </row>
    <row r="34" spans="1:6">
      <c r="A34" s="79" t="s">
        <v>1319</v>
      </c>
      <c r="B34" s="75"/>
      <c r="C34" s="76">
        <v>0</v>
      </c>
      <c r="D34" s="86"/>
      <c r="E34" s="86"/>
      <c r="F34" s="78">
        <v>0</v>
      </c>
    </row>
    <row r="35" spans="1:6">
      <c r="A35" s="79" t="s">
        <v>1320</v>
      </c>
      <c r="B35" s="75"/>
      <c r="C35" s="76">
        <v>0</v>
      </c>
      <c r="D35" s="86"/>
      <c r="E35" s="86"/>
      <c r="F35" s="78">
        <v>0</v>
      </c>
    </row>
    <row r="36" spans="1:6">
      <c r="A36" s="79" t="s">
        <v>1321</v>
      </c>
      <c r="B36" s="75"/>
      <c r="C36" s="76">
        <v>0</v>
      </c>
      <c r="D36" s="86"/>
      <c r="E36" s="86"/>
      <c r="F36" s="78">
        <v>0</v>
      </c>
    </row>
    <row r="37" spans="1:6">
      <c r="A37" s="79" t="s">
        <v>1322</v>
      </c>
      <c r="B37" s="75">
        <v>42645</v>
      </c>
      <c r="C37" s="76">
        <v>31316</v>
      </c>
      <c r="D37" s="86">
        <f>C37/B37</f>
        <v>0.73434165787313865</v>
      </c>
      <c r="E37" s="86">
        <f t="shared" ref="E37:E40" si="1">C37/F37</f>
        <v>1.5945822088701054</v>
      </c>
      <c r="F37" s="78">
        <v>19639</v>
      </c>
    </row>
    <row r="38" spans="1:6">
      <c r="A38" s="79" t="s">
        <v>1323</v>
      </c>
      <c r="B38" s="75">
        <v>41950</v>
      </c>
      <c r="C38" s="76">
        <v>16316</v>
      </c>
      <c r="D38" s="86">
        <f>C38/B38</f>
        <v>0.38893921334922527</v>
      </c>
      <c r="E38" s="86">
        <f t="shared" si="1"/>
        <v>0.83079586536992722</v>
      </c>
      <c r="F38" s="78">
        <v>19639</v>
      </c>
    </row>
    <row r="39" spans="1:6">
      <c r="A39" s="79" t="s">
        <v>1324</v>
      </c>
      <c r="B39" s="75"/>
      <c r="C39" s="76">
        <v>13727</v>
      </c>
      <c r="D39" s="86"/>
      <c r="E39" s="86">
        <f t="shared" si="1"/>
        <v>0.86230290847415036</v>
      </c>
      <c r="F39" s="78">
        <v>15919</v>
      </c>
    </row>
    <row r="40" spans="1:6">
      <c r="A40" s="79" t="s">
        <v>1325</v>
      </c>
      <c r="B40" s="75"/>
      <c r="C40" s="76">
        <v>2537</v>
      </c>
      <c r="D40" s="86"/>
      <c r="E40" s="86">
        <f t="shared" si="1"/>
        <v>0.68977705274605761</v>
      </c>
      <c r="F40" s="78">
        <v>3678</v>
      </c>
    </row>
    <row r="41" spans="1:6">
      <c r="A41" s="79" t="s">
        <v>1326</v>
      </c>
      <c r="B41" s="75"/>
      <c r="C41" s="76">
        <v>0</v>
      </c>
      <c r="D41" s="86"/>
      <c r="E41" s="86"/>
      <c r="F41" s="78">
        <v>0</v>
      </c>
    </row>
    <row r="42" spans="1:6">
      <c r="A42" s="79" t="s">
        <v>1327</v>
      </c>
      <c r="B42" s="75"/>
      <c r="C42" s="76">
        <v>0</v>
      </c>
      <c r="D42" s="86"/>
      <c r="E42" s="86"/>
      <c r="F42" s="78">
        <v>0</v>
      </c>
    </row>
    <row r="43" spans="1:6">
      <c r="A43" s="79" t="s">
        <v>1328</v>
      </c>
      <c r="B43" s="75"/>
      <c r="C43" s="76">
        <v>44</v>
      </c>
      <c r="D43" s="86"/>
      <c r="E43" s="86">
        <f>C43/F43</f>
        <v>1.1578947368421053</v>
      </c>
      <c r="F43" s="78">
        <v>38</v>
      </c>
    </row>
    <row r="44" spans="1:6">
      <c r="A44" s="79" t="s">
        <v>1329</v>
      </c>
      <c r="B44" s="75"/>
      <c r="C44" s="76">
        <v>8</v>
      </c>
      <c r="D44" s="86"/>
      <c r="E44" s="86">
        <f>C44/F44</f>
        <v>2</v>
      </c>
      <c r="F44" s="78">
        <v>4</v>
      </c>
    </row>
    <row r="45" spans="1:6">
      <c r="A45" s="79" t="s">
        <v>1330</v>
      </c>
      <c r="B45" s="80"/>
      <c r="C45" s="76">
        <v>0</v>
      </c>
      <c r="D45" s="86"/>
      <c r="E45" s="86"/>
      <c r="F45" s="78">
        <v>0</v>
      </c>
    </row>
    <row r="46" spans="1:6">
      <c r="A46" s="79" t="s">
        <v>1331</v>
      </c>
      <c r="B46" s="80"/>
      <c r="C46" s="76">
        <v>0</v>
      </c>
      <c r="D46" s="86"/>
      <c r="E46" s="86"/>
      <c r="F46" s="78">
        <v>0</v>
      </c>
    </row>
    <row r="47" spans="1:6">
      <c r="A47" s="79" t="s">
        <v>1332</v>
      </c>
      <c r="B47" s="80"/>
      <c r="C47" s="76">
        <v>0</v>
      </c>
      <c r="D47" s="86"/>
      <c r="E47" s="86"/>
      <c r="F47" s="78">
        <v>0</v>
      </c>
    </row>
    <row r="48" spans="1:6">
      <c r="A48" s="79" t="s">
        <v>1333</v>
      </c>
      <c r="B48" s="80"/>
      <c r="C48" s="76">
        <v>0</v>
      </c>
      <c r="D48" s="86"/>
      <c r="E48" s="86"/>
      <c r="F48" s="78">
        <v>0</v>
      </c>
    </row>
    <row r="49" spans="1:6">
      <c r="A49" s="79" t="s">
        <v>1053</v>
      </c>
      <c r="B49" s="80"/>
      <c r="C49" s="76">
        <v>0</v>
      </c>
      <c r="D49" s="86"/>
      <c r="E49" s="86"/>
      <c r="F49" s="78">
        <v>0</v>
      </c>
    </row>
    <row r="50" spans="1:6">
      <c r="A50" s="79" t="s">
        <v>1334</v>
      </c>
      <c r="B50" s="80"/>
      <c r="C50" s="76">
        <v>0</v>
      </c>
      <c r="D50" s="86"/>
      <c r="E50" s="86"/>
      <c r="F50" s="78">
        <v>0</v>
      </c>
    </row>
    <row r="51" spans="1:6">
      <c r="A51" s="79" t="s">
        <v>1335</v>
      </c>
      <c r="B51" s="75">
        <v>226</v>
      </c>
      <c r="C51" s="76">
        <v>15000</v>
      </c>
      <c r="D51" s="86">
        <f>C51/B51</f>
        <v>66.371681415929203</v>
      </c>
      <c r="E51" s="86"/>
      <c r="F51" s="78">
        <v>0</v>
      </c>
    </row>
    <row r="52" spans="1:6">
      <c r="A52" s="79" t="s">
        <v>1324</v>
      </c>
      <c r="B52" s="80"/>
      <c r="C52" s="76">
        <v>15000</v>
      </c>
      <c r="D52" s="86"/>
      <c r="E52" s="86"/>
      <c r="F52" s="78">
        <v>0</v>
      </c>
    </row>
    <row r="53" spans="1:6">
      <c r="A53" s="79" t="s">
        <v>1325</v>
      </c>
      <c r="B53" s="80"/>
      <c r="C53" s="76">
        <v>0</v>
      </c>
      <c r="D53" s="86"/>
      <c r="E53" s="86"/>
      <c r="F53" s="78">
        <v>0</v>
      </c>
    </row>
    <row r="54" spans="1:6">
      <c r="A54" s="79" t="s">
        <v>1336</v>
      </c>
      <c r="B54" s="80"/>
      <c r="C54" s="76">
        <v>0</v>
      </c>
      <c r="D54" s="86"/>
      <c r="E54" s="86"/>
      <c r="F54" s="78">
        <v>0</v>
      </c>
    </row>
    <row r="55" spans="1:6">
      <c r="A55" s="79" t="s">
        <v>1337</v>
      </c>
      <c r="B55" s="75">
        <v>469</v>
      </c>
      <c r="C55" s="76">
        <v>0</v>
      </c>
      <c r="D55" s="86">
        <f>C55/B55</f>
        <v>0</v>
      </c>
      <c r="E55" s="86"/>
      <c r="F55" s="78">
        <v>0</v>
      </c>
    </row>
    <row r="56" spans="1:6">
      <c r="A56" s="79" t="s">
        <v>1338</v>
      </c>
      <c r="B56" s="75">
        <v>0</v>
      </c>
      <c r="C56" s="76">
        <v>0</v>
      </c>
      <c r="D56" s="86"/>
      <c r="E56" s="86"/>
      <c r="F56" s="78">
        <v>0</v>
      </c>
    </row>
    <row r="57" spans="1:6">
      <c r="A57" s="79" t="s">
        <v>1339</v>
      </c>
      <c r="B57" s="80"/>
      <c r="C57" s="76">
        <v>0</v>
      </c>
      <c r="D57" s="86"/>
      <c r="E57" s="86"/>
      <c r="F57" s="78">
        <v>0</v>
      </c>
    </row>
    <row r="58" spans="1:6">
      <c r="A58" s="79" t="s">
        <v>1340</v>
      </c>
      <c r="B58" s="80"/>
      <c r="C58" s="76">
        <v>0</v>
      </c>
      <c r="D58" s="86"/>
      <c r="E58" s="86"/>
      <c r="F58" s="78">
        <v>0</v>
      </c>
    </row>
    <row r="59" spans="1:6">
      <c r="A59" s="79" t="s">
        <v>1341</v>
      </c>
      <c r="B59" s="80"/>
      <c r="C59" s="76">
        <v>0</v>
      </c>
      <c r="D59" s="86"/>
      <c r="E59" s="86"/>
      <c r="F59" s="78">
        <v>0</v>
      </c>
    </row>
    <row r="60" spans="1:6">
      <c r="A60" s="79" t="s">
        <v>1342</v>
      </c>
      <c r="B60" s="80"/>
      <c r="C60" s="76">
        <v>0</v>
      </c>
      <c r="D60" s="86"/>
      <c r="E60" s="86"/>
      <c r="F60" s="78">
        <v>0</v>
      </c>
    </row>
    <row r="61" spans="1:6">
      <c r="A61" s="79" t="s">
        <v>1343</v>
      </c>
      <c r="B61" s="80"/>
      <c r="C61" s="76">
        <v>0</v>
      </c>
      <c r="D61" s="86"/>
      <c r="E61" s="86"/>
      <c r="F61" s="78">
        <v>0</v>
      </c>
    </row>
    <row r="62" spans="1:6">
      <c r="A62" s="79" t="s">
        <v>1344</v>
      </c>
      <c r="B62" s="75">
        <v>0</v>
      </c>
      <c r="C62" s="76">
        <v>0</v>
      </c>
      <c r="D62" s="86"/>
      <c r="E62" s="86"/>
      <c r="F62" s="78">
        <v>0</v>
      </c>
    </row>
    <row r="63" spans="1:6">
      <c r="A63" s="79" t="s">
        <v>1345</v>
      </c>
      <c r="B63" s="80"/>
      <c r="C63" s="76">
        <v>0</v>
      </c>
      <c r="D63" s="86"/>
      <c r="E63" s="86"/>
      <c r="F63" s="78">
        <v>0</v>
      </c>
    </row>
    <row r="64" spans="1:6">
      <c r="A64" s="79" t="s">
        <v>1346</v>
      </c>
      <c r="B64" s="80"/>
      <c r="C64" s="76">
        <v>0</v>
      </c>
      <c r="D64" s="86"/>
      <c r="E64" s="86"/>
      <c r="F64" s="78">
        <v>0</v>
      </c>
    </row>
    <row r="65" spans="1:6">
      <c r="A65" s="79" t="s">
        <v>1347</v>
      </c>
      <c r="B65" s="80"/>
      <c r="C65" s="76">
        <v>0</v>
      </c>
      <c r="D65" s="86"/>
      <c r="E65" s="86"/>
      <c r="F65" s="78">
        <v>0</v>
      </c>
    </row>
    <row r="66" spans="1:6">
      <c r="A66" s="79" t="s">
        <v>1348</v>
      </c>
      <c r="B66" s="75">
        <v>0</v>
      </c>
      <c r="C66" s="76">
        <v>670</v>
      </c>
      <c r="D66" s="86"/>
      <c r="E66" s="86">
        <f t="shared" ref="E66:E68" si="2">C66/F66</f>
        <v>0.61020036429872493</v>
      </c>
      <c r="F66" s="78">
        <v>1098</v>
      </c>
    </row>
    <row r="67" spans="1:6">
      <c r="A67" s="79" t="s">
        <v>1349</v>
      </c>
      <c r="B67" s="75">
        <v>0</v>
      </c>
      <c r="C67" s="76">
        <v>670</v>
      </c>
      <c r="D67" s="86"/>
      <c r="E67" s="86">
        <f t="shared" si="2"/>
        <v>0.61020036429872493</v>
      </c>
      <c r="F67" s="78">
        <v>1098</v>
      </c>
    </row>
    <row r="68" spans="1:6">
      <c r="A68" s="79" t="s">
        <v>1307</v>
      </c>
      <c r="B68" s="80"/>
      <c r="C68" s="76">
        <v>630</v>
      </c>
      <c r="D68" s="86"/>
      <c r="E68" s="86">
        <f t="shared" si="2"/>
        <v>0.5898876404494382</v>
      </c>
      <c r="F68" s="78">
        <v>1068</v>
      </c>
    </row>
    <row r="69" spans="1:6">
      <c r="A69" s="79" t="s">
        <v>1350</v>
      </c>
      <c r="B69" s="80"/>
      <c r="C69" s="76">
        <v>0</v>
      </c>
      <c r="D69" s="86"/>
      <c r="E69" s="86"/>
      <c r="F69" s="78">
        <v>0</v>
      </c>
    </row>
    <row r="70" spans="1:6">
      <c r="A70" s="79" t="s">
        <v>1351</v>
      </c>
      <c r="B70" s="80"/>
      <c r="C70" s="76">
        <v>0</v>
      </c>
      <c r="D70" s="86"/>
      <c r="E70" s="86"/>
      <c r="F70" s="78">
        <v>0</v>
      </c>
    </row>
    <row r="71" spans="1:6">
      <c r="A71" s="79" t="s">
        <v>1352</v>
      </c>
      <c r="B71" s="80"/>
      <c r="C71" s="76">
        <v>40</v>
      </c>
      <c r="D71" s="86"/>
      <c r="E71" s="86">
        <f>C71/F71</f>
        <v>1.3333333333333333</v>
      </c>
      <c r="F71" s="78">
        <v>30</v>
      </c>
    </row>
    <row r="72" spans="1:6">
      <c r="A72" s="79" t="s">
        <v>1353</v>
      </c>
      <c r="B72" s="75">
        <v>0</v>
      </c>
      <c r="C72" s="76">
        <v>0</v>
      </c>
      <c r="D72" s="86"/>
      <c r="E72" s="86"/>
      <c r="F72" s="78">
        <v>0</v>
      </c>
    </row>
    <row r="73" spans="1:6">
      <c r="A73" s="79" t="s">
        <v>1307</v>
      </c>
      <c r="B73" s="80"/>
      <c r="C73" s="76">
        <v>0</v>
      </c>
      <c r="D73" s="86"/>
      <c r="E73" s="86"/>
      <c r="F73" s="78">
        <v>0</v>
      </c>
    </row>
    <row r="74" spans="1:6">
      <c r="A74" s="79" t="s">
        <v>1350</v>
      </c>
      <c r="B74" s="80"/>
      <c r="C74" s="76">
        <v>0</v>
      </c>
      <c r="D74" s="86"/>
      <c r="E74" s="86"/>
      <c r="F74" s="78">
        <v>0</v>
      </c>
    </row>
    <row r="75" spans="1:6">
      <c r="A75" s="79" t="s">
        <v>1354</v>
      </c>
      <c r="B75" s="80"/>
      <c r="C75" s="76">
        <v>0</v>
      </c>
      <c r="D75" s="86"/>
      <c r="E75" s="86"/>
      <c r="F75" s="78">
        <v>0</v>
      </c>
    </row>
    <row r="76" spans="1:6">
      <c r="A76" s="79" t="s">
        <v>1355</v>
      </c>
      <c r="B76" s="80"/>
      <c r="C76" s="76">
        <v>0</v>
      </c>
      <c r="D76" s="86"/>
      <c r="E76" s="86"/>
      <c r="F76" s="78">
        <v>0</v>
      </c>
    </row>
    <row r="77" spans="1:6">
      <c r="A77" s="79" t="s">
        <v>1356</v>
      </c>
      <c r="B77" s="75">
        <v>0</v>
      </c>
      <c r="C77" s="76">
        <v>0</v>
      </c>
      <c r="D77" s="86"/>
      <c r="E77" s="86"/>
      <c r="F77" s="78">
        <v>0</v>
      </c>
    </row>
    <row r="78" spans="1:6">
      <c r="A78" s="79" t="s">
        <v>788</v>
      </c>
      <c r="B78" s="80"/>
      <c r="C78" s="76">
        <v>0</v>
      </c>
      <c r="D78" s="86"/>
      <c r="E78" s="86"/>
      <c r="F78" s="78">
        <v>0</v>
      </c>
    </row>
    <row r="79" spans="1:6">
      <c r="A79" s="79" t="s">
        <v>1357</v>
      </c>
      <c r="B79" s="80"/>
      <c r="C79" s="76">
        <v>0</v>
      </c>
      <c r="D79" s="86"/>
      <c r="E79" s="86"/>
      <c r="F79" s="78">
        <v>0</v>
      </c>
    </row>
    <row r="80" spans="1:6">
      <c r="A80" s="79" t="s">
        <v>1358</v>
      </c>
      <c r="B80" s="80"/>
      <c r="C80" s="76">
        <v>0</v>
      </c>
      <c r="D80" s="86"/>
      <c r="E80" s="86"/>
      <c r="F80" s="78">
        <v>0</v>
      </c>
    </row>
    <row r="81" spans="1:6">
      <c r="A81" s="79" t="s">
        <v>1359</v>
      </c>
      <c r="B81" s="80"/>
      <c r="C81" s="76">
        <v>0</v>
      </c>
      <c r="D81" s="86"/>
      <c r="E81" s="86"/>
      <c r="F81" s="78">
        <v>0</v>
      </c>
    </row>
    <row r="82" spans="1:6">
      <c r="A82" s="79" t="s">
        <v>1360</v>
      </c>
      <c r="B82" s="75">
        <v>0</v>
      </c>
      <c r="C82" s="76">
        <v>0</v>
      </c>
      <c r="D82" s="86"/>
      <c r="E82" s="86"/>
      <c r="F82" s="78">
        <v>0</v>
      </c>
    </row>
    <row r="83" spans="1:6">
      <c r="A83" s="79" t="s">
        <v>1361</v>
      </c>
      <c r="B83" s="75">
        <v>0</v>
      </c>
      <c r="C83" s="76">
        <v>0</v>
      </c>
      <c r="D83" s="86"/>
      <c r="E83" s="86"/>
      <c r="F83" s="78">
        <v>0</v>
      </c>
    </row>
    <row r="84" spans="1:6">
      <c r="A84" s="79" t="s">
        <v>831</v>
      </c>
      <c r="B84" s="80"/>
      <c r="C84" s="76">
        <v>0</v>
      </c>
      <c r="D84" s="86"/>
      <c r="E84" s="86"/>
      <c r="F84" s="78">
        <v>0</v>
      </c>
    </row>
    <row r="85" spans="1:6">
      <c r="A85" s="79" t="s">
        <v>832</v>
      </c>
      <c r="B85" s="80"/>
      <c r="C85" s="76">
        <v>0</v>
      </c>
      <c r="D85" s="86"/>
      <c r="E85" s="86"/>
      <c r="F85" s="78">
        <v>0</v>
      </c>
    </row>
    <row r="86" spans="1:6">
      <c r="A86" s="79" t="s">
        <v>1362</v>
      </c>
      <c r="B86" s="80"/>
      <c r="C86" s="76">
        <v>0</v>
      </c>
      <c r="D86" s="86"/>
      <c r="E86" s="86"/>
      <c r="F86" s="78">
        <v>0</v>
      </c>
    </row>
    <row r="87" spans="1:6">
      <c r="A87" s="79" t="s">
        <v>1363</v>
      </c>
      <c r="B87" s="80"/>
      <c r="C87" s="76">
        <v>0</v>
      </c>
      <c r="D87" s="86"/>
      <c r="E87" s="86"/>
      <c r="F87" s="78">
        <v>0</v>
      </c>
    </row>
    <row r="88" spans="1:6">
      <c r="A88" s="79" t="s">
        <v>1364</v>
      </c>
      <c r="B88" s="75">
        <v>0</v>
      </c>
      <c r="C88" s="76">
        <v>0</v>
      </c>
      <c r="D88" s="86"/>
      <c r="E88" s="86"/>
      <c r="F88" s="78">
        <v>0</v>
      </c>
    </row>
    <row r="89" spans="1:6">
      <c r="A89" s="79" t="s">
        <v>1362</v>
      </c>
      <c r="B89" s="80"/>
      <c r="C89" s="76">
        <v>0</v>
      </c>
      <c r="D89" s="86"/>
      <c r="E89" s="86"/>
      <c r="F89" s="78">
        <v>0</v>
      </c>
    </row>
    <row r="90" spans="1:6">
      <c r="A90" s="79" t="s">
        <v>1365</v>
      </c>
      <c r="B90" s="80"/>
      <c r="C90" s="76">
        <v>0</v>
      </c>
      <c r="D90" s="86"/>
      <c r="E90" s="86"/>
      <c r="F90" s="78">
        <v>0</v>
      </c>
    </row>
    <row r="91" spans="1:6">
      <c r="A91" s="79" t="s">
        <v>1366</v>
      </c>
      <c r="B91" s="80"/>
      <c r="C91" s="76">
        <v>0</v>
      </c>
      <c r="D91" s="86"/>
      <c r="E91" s="86"/>
      <c r="F91" s="78">
        <v>0</v>
      </c>
    </row>
    <row r="92" spans="1:6">
      <c r="A92" s="79" t="s">
        <v>1367</v>
      </c>
      <c r="B92" s="80"/>
      <c r="C92" s="76">
        <v>0</v>
      </c>
      <c r="D92" s="86"/>
      <c r="E92" s="86"/>
      <c r="F92" s="78">
        <v>0</v>
      </c>
    </row>
    <row r="93" spans="1:6">
      <c r="A93" s="79" t="s">
        <v>1368</v>
      </c>
      <c r="B93" s="75">
        <v>0</v>
      </c>
      <c r="C93" s="76">
        <v>0</v>
      </c>
      <c r="D93" s="86"/>
      <c r="E93" s="86"/>
      <c r="F93" s="78">
        <v>0</v>
      </c>
    </row>
    <row r="94" spans="1:6">
      <c r="A94" s="79" t="s">
        <v>838</v>
      </c>
      <c r="B94" s="80"/>
      <c r="C94" s="76">
        <v>0</v>
      </c>
      <c r="D94" s="86"/>
      <c r="E94" s="86"/>
      <c r="F94" s="78">
        <v>0</v>
      </c>
    </row>
    <row r="95" spans="1:6">
      <c r="A95" s="79" t="s">
        <v>1369</v>
      </c>
      <c r="B95" s="80"/>
      <c r="C95" s="76">
        <v>0</v>
      </c>
      <c r="D95" s="86"/>
      <c r="E95" s="86"/>
      <c r="F95" s="78">
        <v>0</v>
      </c>
    </row>
    <row r="96" spans="1:6">
      <c r="A96" s="79" t="s">
        <v>1370</v>
      </c>
      <c r="B96" s="80"/>
      <c r="C96" s="76">
        <v>0</v>
      </c>
      <c r="D96" s="86"/>
      <c r="E96" s="86"/>
      <c r="F96" s="78">
        <v>0</v>
      </c>
    </row>
    <row r="97" spans="1:6">
      <c r="A97" s="79" t="s">
        <v>1371</v>
      </c>
      <c r="B97" s="80"/>
      <c r="C97" s="76">
        <v>0</v>
      </c>
      <c r="D97" s="86"/>
      <c r="E97" s="86"/>
      <c r="F97" s="78">
        <v>0</v>
      </c>
    </row>
    <row r="98" spans="1:6">
      <c r="A98" s="79" t="s">
        <v>1372</v>
      </c>
      <c r="B98" s="75">
        <v>0</v>
      </c>
      <c r="C98" s="76">
        <v>0</v>
      </c>
      <c r="D98" s="86"/>
      <c r="E98" s="86"/>
      <c r="F98" s="78">
        <v>0</v>
      </c>
    </row>
    <row r="99" spans="1:6">
      <c r="A99" s="79" t="s">
        <v>1373</v>
      </c>
      <c r="B99" s="80"/>
      <c r="C99" s="76">
        <v>0</v>
      </c>
      <c r="D99" s="86"/>
      <c r="E99" s="86"/>
      <c r="F99" s="78">
        <v>0</v>
      </c>
    </row>
    <row r="100" spans="1:6">
      <c r="A100" s="79" t="s">
        <v>1374</v>
      </c>
      <c r="B100" s="80"/>
      <c r="C100" s="76">
        <v>0</v>
      </c>
      <c r="D100" s="86"/>
      <c r="E100" s="86"/>
      <c r="F100" s="78">
        <v>0</v>
      </c>
    </row>
    <row r="101" spans="1:6">
      <c r="A101" s="79" t="s">
        <v>1375</v>
      </c>
      <c r="B101" s="80"/>
      <c r="C101" s="76">
        <v>0</v>
      </c>
      <c r="D101" s="86"/>
      <c r="E101" s="86"/>
      <c r="F101" s="78">
        <v>0</v>
      </c>
    </row>
    <row r="102" spans="1:6">
      <c r="A102" s="79" t="s">
        <v>1376</v>
      </c>
      <c r="B102" s="80"/>
      <c r="C102" s="76">
        <v>0</v>
      </c>
      <c r="D102" s="86"/>
      <c r="E102" s="86"/>
      <c r="F102" s="78">
        <v>0</v>
      </c>
    </row>
    <row r="103" spans="1:6">
      <c r="A103" s="79" t="s">
        <v>1377</v>
      </c>
      <c r="B103" s="80"/>
      <c r="C103" s="76">
        <v>0</v>
      </c>
      <c r="D103" s="86"/>
      <c r="E103" s="86"/>
      <c r="F103" s="78">
        <v>0</v>
      </c>
    </row>
    <row r="104" spans="1:6">
      <c r="A104" s="79" t="s">
        <v>1378</v>
      </c>
      <c r="B104" s="80"/>
      <c r="C104" s="76">
        <v>0</v>
      </c>
      <c r="D104" s="86"/>
      <c r="E104" s="86"/>
      <c r="F104" s="78">
        <v>0</v>
      </c>
    </row>
    <row r="105" spans="1:6">
      <c r="A105" s="79" t="s">
        <v>1379</v>
      </c>
      <c r="B105" s="80"/>
      <c r="C105" s="76">
        <v>0</v>
      </c>
      <c r="D105" s="86"/>
      <c r="E105" s="86"/>
      <c r="F105" s="78">
        <v>0</v>
      </c>
    </row>
    <row r="106" spans="1:6">
      <c r="A106" s="79" t="s">
        <v>1380</v>
      </c>
      <c r="B106" s="80"/>
      <c r="C106" s="76">
        <v>0</v>
      </c>
      <c r="D106" s="86"/>
      <c r="E106" s="86"/>
      <c r="F106" s="78">
        <v>0</v>
      </c>
    </row>
    <row r="107" spans="1:6">
      <c r="A107" s="79" t="s">
        <v>1381</v>
      </c>
      <c r="B107" s="75">
        <v>0</v>
      </c>
      <c r="C107" s="76">
        <v>0</v>
      </c>
      <c r="D107" s="86"/>
      <c r="E107" s="86"/>
      <c r="F107" s="78">
        <v>0</v>
      </c>
    </row>
    <row r="108" spans="1:6">
      <c r="A108" s="79" t="s">
        <v>1382</v>
      </c>
      <c r="B108" s="80"/>
      <c r="C108" s="76">
        <v>0</v>
      </c>
      <c r="D108" s="86"/>
      <c r="E108" s="86"/>
      <c r="F108" s="78">
        <v>0</v>
      </c>
    </row>
    <row r="109" spans="1:6">
      <c r="A109" s="79" t="s">
        <v>1383</v>
      </c>
      <c r="B109" s="80"/>
      <c r="C109" s="76">
        <v>0</v>
      </c>
      <c r="D109" s="86"/>
      <c r="E109" s="86"/>
      <c r="F109" s="78">
        <v>0</v>
      </c>
    </row>
    <row r="110" spans="1:6">
      <c r="A110" s="79" t="s">
        <v>1384</v>
      </c>
      <c r="B110" s="80"/>
      <c r="C110" s="76">
        <v>0</v>
      </c>
      <c r="D110" s="86"/>
      <c r="E110" s="86"/>
      <c r="F110" s="78">
        <v>0</v>
      </c>
    </row>
    <row r="111" spans="1:6">
      <c r="A111" s="79" t="s">
        <v>1385</v>
      </c>
      <c r="B111" s="80"/>
      <c r="C111" s="76">
        <v>0</v>
      </c>
      <c r="D111" s="86"/>
      <c r="E111" s="86"/>
      <c r="F111" s="78">
        <v>0</v>
      </c>
    </row>
    <row r="112" spans="1:6">
      <c r="A112" s="79" t="s">
        <v>1386</v>
      </c>
      <c r="B112" s="80"/>
      <c r="C112" s="76">
        <v>0</v>
      </c>
      <c r="D112" s="86"/>
      <c r="E112" s="86"/>
      <c r="F112" s="78">
        <v>0</v>
      </c>
    </row>
    <row r="113" spans="1:6">
      <c r="A113" s="79" t="s">
        <v>1387</v>
      </c>
      <c r="B113" s="80"/>
      <c r="C113" s="76">
        <v>0</v>
      </c>
      <c r="D113" s="86"/>
      <c r="E113" s="86"/>
      <c r="F113" s="78">
        <v>0</v>
      </c>
    </row>
    <row r="114" spans="1:6">
      <c r="A114" s="79" t="s">
        <v>1388</v>
      </c>
      <c r="B114" s="75">
        <v>0</v>
      </c>
      <c r="C114" s="76">
        <v>0</v>
      </c>
      <c r="D114" s="86"/>
      <c r="E114" s="86"/>
      <c r="F114" s="78">
        <v>0</v>
      </c>
    </row>
    <row r="115" spans="1:6">
      <c r="A115" s="79" t="s">
        <v>1389</v>
      </c>
      <c r="B115" s="80"/>
      <c r="C115" s="76">
        <v>0</v>
      </c>
      <c r="D115" s="86"/>
      <c r="E115" s="86"/>
      <c r="F115" s="78">
        <v>0</v>
      </c>
    </row>
    <row r="116" spans="1:6">
      <c r="A116" s="79" t="s">
        <v>859</v>
      </c>
      <c r="B116" s="80"/>
      <c r="C116" s="76">
        <v>0</v>
      </c>
      <c r="D116" s="86"/>
      <c r="E116" s="86"/>
      <c r="F116" s="78">
        <v>0</v>
      </c>
    </row>
    <row r="117" spans="1:6">
      <c r="A117" s="79" t="s">
        <v>1390</v>
      </c>
      <c r="B117" s="80"/>
      <c r="C117" s="76">
        <v>0</v>
      </c>
      <c r="D117" s="86"/>
      <c r="E117" s="86"/>
      <c r="F117" s="78">
        <v>0</v>
      </c>
    </row>
    <row r="118" spans="1:6">
      <c r="A118" s="79" t="s">
        <v>1391</v>
      </c>
      <c r="B118" s="80"/>
      <c r="C118" s="76">
        <v>0</v>
      </c>
      <c r="D118" s="86"/>
      <c r="E118" s="86"/>
      <c r="F118" s="78">
        <v>0</v>
      </c>
    </row>
    <row r="119" spans="1:6">
      <c r="A119" s="79" t="s">
        <v>1392</v>
      </c>
      <c r="B119" s="80"/>
      <c r="C119" s="76">
        <v>0</v>
      </c>
      <c r="D119" s="86"/>
      <c r="E119" s="86"/>
      <c r="F119" s="78">
        <v>0</v>
      </c>
    </row>
    <row r="120" spans="1:6">
      <c r="A120" s="79" t="s">
        <v>1393</v>
      </c>
      <c r="B120" s="80"/>
      <c r="C120" s="76">
        <v>0</v>
      </c>
      <c r="D120" s="86"/>
      <c r="E120" s="86"/>
      <c r="F120" s="78">
        <v>0</v>
      </c>
    </row>
    <row r="121" spans="1:6">
      <c r="A121" s="79" t="s">
        <v>1394</v>
      </c>
      <c r="B121" s="80"/>
      <c r="C121" s="76">
        <v>0</v>
      </c>
      <c r="D121" s="86"/>
      <c r="E121" s="86"/>
      <c r="F121" s="78">
        <v>0</v>
      </c>
    </row>
    <row r="122" spans="1:6">
      <c r="A122" s="79" t="s">
        <v>1395</v>
      </c>
      <c r="B122" s="80"/>
      <c r="C122" s="76">
        <v>0</v>
      </c>
      <c r="D122" s="86"/>
      <c r="E122" s="86"/>
      <c r="F122" s="78">
        <v>0</v>
      </c>
    </row>
    <row r="123" spans="1:6">
      <c r="A123" s="79" t="s">
        <v>1396</v>
      </c>
      <c r="B123" s="75">
        <v>0</v>
      </c>
      <c r="C123" s="76">
        <v>0</v>
      </c>
      <c r="D123" s="86"/>
      <c r="E123" s="86">
        <f>C123/F123</f>
        <v>0</v>
      </c>
      <c r="F123" s="78">
        <v>65</v>
      </c>
    </row>
    <row r="124" spans="1:6">
      <c r="A124" s="79" t="s">
        <v>1397</v>
      </c>
      <c r="B124" s="75">
        <v>0</v>
      </c>
      <c r="C124" s="76">
        <v>0</v>
      </c>
      <c r="D124" s="86"/>
      <c r="E124" s="86"/>
      <c r="F124" s="78">
        <v>0</v>
      </c>
    </row>
    <row r="125" spans="1:6">
      <c r="A125" s="79" t="s">
        <v>1398</v>
      </c>
      <c r="B125" s="80"/>
      <c r="C125" s="76">
        <v>0</v>
      </c>
      <c r="D125" s="86"/>
      <c r="E125" s="86"/>
      <c r="F125" s="78">
        <v>0</v>
      </c>
    </row>
    <row r="126" spans="1:6">
      <c r="A126" s="79" t="s">
        <v>1399</v>
      </c>
      <c r="B126" s="80"/>
      <c r="C126" s="76">
        <v>0</v>
      </c>
      <c r="D126" s="86"/>
      <c r="E126" s="86"/>
      <c r="F126" s="78">
        <v>0</v>
      </c>
    </row>
    <row r="127" spans="1:6">
      <c r="A127" s="79" t="s">
        <v>1400</v>
      </c>
      <c r="B127" s="80"/>
      <c r="C127" s="76">
        <v>0</v>
      </c>
      <c r="D127" s="86"/>
      <c r="E127" s="86"/>
      <c r="F127" s="78">
        <v>0</v>
      </c>
    </row>
    <row r="128" spans="1:6">
      <c r="A128" s="79" t="s">
        <v>1401</v>
      </c>
      <c r="B128" s="75">
        <v>0</v>
      </c>
      <c r="C128" s="76">
        <v>30</v>
      </c>
      <c r="D128" s="86"/>
      <c r="E128" s="86">
        <f>C128/F128</f>
        <v>0.5</v>
      </c>
      <c r="F128" s="78">
        <v>60</v>
      </c>
    </row>
    <row r="129" spans="1:6">
      <c r="A129" s="79" t="s">
        <v>1402</v>
      </c>
      <c r="B129" s="75">
        <v>0</v>
      </c>
      <c r="C129" s="76">
        <v>30</v>
      </c>
      <c r="D129" s="86"/>
      <c r="E129" s="86"/>
      <c r="F129" s="78">
        <v>0</v>
      </c>
    </row>
    <row r="130" spans="1:6">
      <c r="A130" s="79" t="s">
        <v>1403</v>
      </c>
      <c r="B130" s="80"/>
      <c r="C130" s="76">
        <v>0</v>
      </c>
      <c r="D130" s="86"/>
      <c r="E130" s="86"/>
      <c r="F130" s="78">
        <v>0</v>
      </c>
    </row>
    <row r="131" spans="1:6">
      <c r="A131" s="79" t="s">
        <v>1404</v>
      </c>
      <c r="B131" s="80"/>
      <c r="C131" s="76">
        <v>0</v>
      </c>
      <c r="D131" s="86"/>
      <c r="E131" s="86"/>
      <c r="F131" s="78">
        <v>0</v>
      </c>
    </row>
    <row r="132" spans="1:6">
      <c r="A132" s="79" t="s">
        <v>1405</v>
      </c>
      <c r="B132" s="80"/>
      <c r="C132" s="76">
        <v>0</v>
      </c>
      <c r="D132" s="86"/>
      <c r="E132" s="86"/>
      <c r="F132" s="78">
        <v>0</v>
      </c>
    </row>
    <row r="133" spans="1:6">
      <c r="A133" s="79" t="s">
        <v>1406</v>
      </c>
      <c r="B133" s="80"/>
      <c r="C133" s="76">
        <v>30</v>
      </c>
      <c r="D133" s="86"/>
      <c r="E133" s="86">
        <f>C133/F133</f>
        <v>0.5</v>
      </c>
      <c r="F133" s="78">
        <v>60</v>
      </c>
    </row>
    <row r="134" spans="1:6">
      <c r="A134" s="79" t="s">
        <v>1407</v>
      </c>
      <c r="B134" s="80"/>
      <c r="C134" s="76">
        <v>0</v>
      </c>
      <c r="D134" s="86"/>
      <c r="E134" s="86"/>
      <c r="F134" s="78">
        <v>0</v>
      </c>
    </row>
    <row r="135" spans="1:6">
      <c r="A135" s="79" t="s">
        <v>1408</v>
      </c>
      <c r="B135" s="75">
        <v>0</v>
      </c>
      <c r="C135" s="76">
        <v>0</v>
      </c>
      <c r="D135" s="86"/>
      <c r="E135" s="86"/>
      <c r="F135" s="78">
        <v>0</v>
      </c>
    </row>
    <row r="136" spans="1:6">
      <c r="A136" s="79" t="s">
        <v>971</v>
      </c>
      <c r="B136" s="75">
        <v>0</v>
      </c>
      <c r="C136" s="76">
        <v>0</v>
      </c>
      <c r="D136" s="86"/>
      <c r="E136" s="86"/>
      <c r="F136" s="78">
        <v>0</v>
      </c>
    </row>
    <row r="137" spans="1:6">
      <c r="A137" s="79" t="s">
        <v>1409</v>
      </c>
      <c r="B137" s="75">
        <v>0</v>
      </c>
      <c r="C137" s="76">
        <v>0</v>
      </c>
      <c r="D137" s="86"/>
      <c r="E137" s="86"/>
      <c r="F137" s="78">
        <v>0</v>
      </c>
    </row>
    <row r="138" spans="1:6">
      <c r="A138" s="79" t="s">
        <v>1410</v>
      </c>
      <c r="B138" s="75">
        <v>0</v>
      </c>
      <c r="C138" s="76">
        <v>0</v>
      </c>
      <c r="D138" s="86"/>
      <c r="E138" s="86"/>
      <c r="F138" s="78">
        <v>0</v>
      </c>
    </row>
    <row r="139" spans="1:6">
      <c r="A139" s="79" t="s">
        <v>1411</v>
      </c>
      <c r="B139" s="75">
        <v>0</v>
      </c>
      <c r="C139" s="76">
        <v>1648</v>
      </c>
      <c r="D139" s="86"/>
      <c r="E139" s="86">
        <f>C139/F139</f>
        <v>0.9242849130678632</v>
      </c>
      <c r="F139" s="78">
        <v>1783</v>
      </c>
    </row>
    <row r="140" spans="1:6">
      <c r="A140" s="79" t="s">
        <v>1412</v>
      </c>
      <c r="B140" s="75">
        <v>0</v>
      </c>
      <c r="C140" s="76">
        <v>0</v>
      </c>
      <c r="D140" s="86"/>
      <c r="E140" s="86"/>
      <c r="F140" s="78">
        <v>0</v>
      </c>
    </row>
    <row r="141" spans="1:6">
      <c r="A141" s="79" t="s">
        <v>1413</v>
      </c>
      <c r="B141" s="75">
        <v>0</v>
      </c>
      <c r="C141" s="76">
        <v>16</v>
      </c>
      <c r="D141" s="86"/>
      <c r="E141" s="86">
        <f>C141/F141</f>
        <v>1.6</v>
      </c>
      <c r="F141" s="78">
        <v>10</v>
      </c>
    </row>
    <row r="142" spans="1:6">
      <c r="A142" s="79" t="s">
        <v>1414</v>
      </c>
      <c r="B142" s="80"/>
      <c r="C142" s="76">
        <v>0</v>
      </c>
      <c r="D142" s="86"/>
      <c r="E142" s="86"/>
      <c r="F142" s="78">
        <v>0</v>
      </c>
    </row>
    <row r="143" spans="1:6">
      <c r="A143" s="79" t="s">
        <v>1415</v>
      </c>
      <c r="B143" s="80"/>
      <c r="C143" s="76">
        <v>0</v>
      </c>
      <c r="D143" s="86"/>
      <c r="E143" s="86"/>
      <c r="F143" s="78">
        <v>0</v>
      </c>
    </row>
    <row r="144" spans="1:6">
      <c r="A144" s="79" t="s">
        <v>1416</v>
      </c>
      <c r="B144" s="80"/>
      <c r="C144" s="76">
        <v>0</v>
      </c>
      <c r="D144" s="86"/>
      <c r="E144" s="86"/>
      <c r="F144" s="78">
        <v>0</v>
      </c>
    </row>
    <row r="145" spans="1:6">
      <c r="A145" s="79" t="s">
        <v>1417</v>
      </c>
      <c r="B145" s="80"/>
      <c r="C145" s="76">
        <v>0</v>
      </c>
      <c r="D145" s="86"/>
      <c r="E145" s="86"/>
      <c r="F145" s="78">
        <v>0</v>
      </c>
    </row>
    <row r="146" spans="1:6">
      <c r="A146" s="79" t="s">
        <v>1418</v>
      </c>
      <c r="B146" s="80"/>
      <c r="C146" s="76">
        <v>0</v>
      </c>
      <c r="D146" s="86"/>
      <c r="E146" s="86"/>
      <c r="F146" s="78">
        <v>0</v>
      </c>
    </row>
    <row r="147" spans="1:6">
      <c r="A147" s="79" t="s">
        <v>1419</v>
      </c>
      <c r="B147" s="80"/>
      <c r="C147" s="76">
        <v>0</v>
      </c>
      <c r="D147" s="86"/>
      <c r="E147" s="86"/>
      <c r="F147" s="78">
        <v>0</v>
      </c>
    </row>
    <row r="148" spans="1:6">
      <c r="A148" s="79" t="s">
        <v>1420</v>
      </c>
      <c r="B148" s="80"/>
      <c r="C148" s="76">
        <v>16</v>
      </c>
      <c r="D148" s="86"/>
      <c r="E148" s="86">
        <f t="shared" ref="E148:E154" si="3">C148/F148</f>
        <v>1.6</v>
      </c>
      <c r="F148" s="78">
        <v>10</v>
      </c>
    </row>
    <row r="149" spans="1:6">
      <c r="A149" s="79" t="s">
        <v>1421</v>
      </c>
      <c r="B149" s="80"/>
      <c r="C149" s="76">
        <v>0</v>
      </c>
      <c r="D149" s="86"/>
      <c r="E149" s="86"/>
      <c r="F149" s="78">
        <v>0</v>
      </c>
    </row>
    <row r="150" spans="1:6">
      <c r="A150" s="79" t="s">
        <v>1422</v>
      </c>
      <c r="B150" s="75">
        <v>0</v>
      </c>
      <c r="C150" s="76">
        <v>1632</v>
      </c>
      <c r="D150" s="86"/>
      <c r="E150" s="86">
        <f t="shared" si="3"/>
        <v>0.92047377326565138</v>
      </c>
      <c r="F150" s="78">
        <v>1773</v>
      </c>
    </row>
    <row r="151" spans="1:6">
      <c r="A151" s="79" t="s">
        <v>1423</v>
      </c>
      <c r="B151" s="80"/>
      <c r="C151" s="76">
        <v>0</v>
      </c>
      <c r="D151" s="86"/>
      <c r="E151" s="86"/>
      <c r="F151" s="78">
        <v>0</v>
      </c>
    </row>
    <row r="152" spans="1:6">
      <c r="A152" s="79" t="s">
        <v>1424</v>
      </c>
      <c r="B152" s="80"/>
      <c r="C152" s="76">
        <v>601</v>
      </c>
      <c r="D152" s="86"/>
      <c r="E152" s="86">
        <f t="shared" si="3"/>
        <v>1.0543859649122806</v>
      </c>
      <c r="F152" s="78">
        <v>570</v>
      </c>
    </row>
    <row r="153" spans="1:6">
      <c r="A153" s="79" t="s">
        <v>1425</v>
      </c>
      <c r="B153" s="80"/>
      <c r="C153" s="76">
        <v>601</v>
      </c>
      <c r="D153" s="86"/>
      <c r="E153" s="86">
        <f t="shared" si="3"/>
        <v>1.3036876355748372</v>
      </c>
      <c r="F153" s="78">
        <v>461</v>
      </c>
    </row>
    <row r="154" spans="1:6">
      <c r="A154" s="79" t="s">
        <v>1426</v>
      </c>
      <c r="B154" s="80"/>
      <c r="C154" s="76">
        <v>6</v>
      </c>
      <c r="D154" s="86"/>
      <c r="E154" s="86">
        <f t="shared" si="3"/>
        <v>1</v>
      </c>
      <c r="F154" s="78">
        <v>6</v>
      </c>
    </row>
    <row r="155" spans="1:6">
      <c r="A155" s="79" t="s">
        <v>1427</v>
      </c>
      <c r="B155" s="80"/>
      <c r="C155" s="76">
        <v>0</v>
      </c>
      <c r="D155" s="86"/>
      <c r="E155" s="86"/>
      <c r="F155" s="78">
        <v>0</v>
      </c>
    </row>
    <row r="156" spans="1:6">
      <c r="A156" s="79" t="s">
        <v>1428</v>
      </c>
      <c r="B156" s="80"/>
      <c r="C156" s="76">
        <v>23</v>
      </c>
      <c r="D156" s="86"/>
      <c r="E156" s="86">
        <f t="shared" ref="E156:E161" si="4">C156/F156</f>
        <v>1.3529411764705883</v>
      </c>
      <c r="F156" s="78">
        <v>17</v>
      </c>
    </row>
    <row r="157" spans="1:6">
      <c r="A157" s="79" t="s">
        <v>1429</v>
      </c>
      <c r="B157" s="80"/>
      <c r="C157" s="76">
        <v>0</v>
      </c>
      <c r="D157" s="86"/>
      <c r="E157" s="86">
        <f t="shared" si="4"/>
        <v>0</v>
      </c>
      <c r="F157" s="78">
        <v>33</v>
      </c>
    </row>
    <row r="158" spans="1:6">
      <c r="A158" s="79" t="s">
        <v>1430</v>
      </c>
      <c r="B158" s="80"/>
      <c r="C158" s="76">
        <v>0</v>
      </c>
      <c r="D158" s="86"/>
      <c r="E158" s="86"/>
      <c r="F158" s="78">
        <v>0</v>
      </c>
    </row>
    <row r="159" spans="1:6">
      <c r="A159" s="79" t="s">
        <v>1431</v>
      </c>
      <c r="B159" s="80"/>
      <c r="C159" s="76">
        <v>0</v>
      </c>
      <c r="D159" s="86"/>
      <c r="E159" s="86"/>
      <c r="F159" s="78">
        <v>0</v>
      </c>
    </row>
    <row r="160" spans="1:6">
      <c r="A160" s="79" t="s">
        <v>1432</v>
      </c>
      <c r="B160" s="80"/>
      <c r="C160" s="76">
        <v>42</v>
      </c>
      <c r="D160" s="86"/>
      <c r="E160" s="86">
        <f t="shared" si="4"/>
        <v>0.66666666666666663</v>
      </c>
      <c r="F160" s="78">
        <v>63</v>
      </c>
    </row>
    <row r="161" spans="1:6">
      <c r="A161" s="79" t="s">
        <v>1433</v>
      </c>
      <c r="B161" s="80"/>
      <c r="C161" s="76">
        <v>359</v>
      </c>
      <c r="D161" s="86"/>
      <c r="E161" s="86">
        <f t="shared" si="4"/>
        <v>0.5762439807383628</v>
      </c>
      <c r="F161" s="78">
        <v>623</v>
      </c>
    </row>
    <row r="162" spans="1:6">
      <c r="A162" s="79" t="s">
        <v>1434</v>
      </c>
      <c r="B162" s="75">
        <v>0</v>
      </c>
      <c r="C162" s="76">
        <v>0</v>
      </c>
      <c r="D162" s="86"/>
      <c r="E162" s="86"/>
      <c r="F162" s="78">
        <v>0</v>
      </c>
    </row>
    <row r="163" spans="1:6">
      <c r="A163" s="79" t="s">
        <v>1435</v>
      </c>
      <c r="B163" s="80"/>
      <c r="C163" s="76">
        <v>0</v>
      </c>
      <c r="D163" s="86"/>
      <c r="E163" s="86"/>
      <c r="F163" s="78">
        <v>0</v>
      </c>
    </row>
    <row r="164" spans="1:6">
      <c r="A164" s="79" t="s">
        <v>1436</v>
      </c>
      <c r="B164" s="80"/>
      <c r="C164" s="76">
        <v>0</v>
      </c>
      <c r="D164" s="86"/>
      <c r="E164" s="86"/>
      <c r="F164" s="78">
        <v>0</v>
      </c>
    </row>
    <row r="165" spans="1:6">
      <c r="A165" s="79" t="s">
        <v>1437</v>
      </c>
      <c r="B165" s="80"/>
      <c r="C165" s="76">
        <v>0</v>
      </c>
      <c r="D165" s="86"/>
      <c r="E165" s="86"/>
      <c r="F165" s="78">
        <v>0</v>
      </c>
    </row>
    <row r="166" spans="1:6">
      <c r="A166" s="79" t="s">
        <v>1438</v>
      </c>
      <c r="B166" s="80"/>
      <c r="C166" s="76">
        <v>0</v>
      </c>
      <c r="D166" s="86"/>
      <c r="E166" s="86"/>
      <c r="F166" s="78">
        <v>0</v>
      </c>
    </row>
    <row r="167" spans="1:6">
      <c r="A167" s="79" t="s">
        <v>1439</v>
      </c>
      <c r="B167" s="80"/>
      <c r="C167" s="76">
        <v>0</v>
      </c>
      <c r="D167" s="86"/>
      <c r="E167" s="86"/>
      <c r="F167" s="78">
        <v>0</v>
      </c>
    </row>
    <row r="168" spans="1:6">
      <c r="A168" s="79" t="s">
        <v>1440</v>
      </c>
      <c r="B168" s="80"/>
      <c r="C168" s="76">
        <v>0</v>
      </c>
      <c r="D168" s="86"/>
      <c r="E168" s="86"/>
      <c r="F168" s="78">
        <v>0</v>
      </c>
    </row>
    <row r="169" spans="1:6">
      <c r="A169" s="79" t="s">
        <v>1441</v>
      </c>
      <c r="B169" s="80"/>
      <c r="C169" s="76">
        <v>0</v>
      </c>
      <c r="D169" s="86"/>
      <c r="E169" s="86"/>
      <c r="F169" s="78">
        <v>0</v>
      </c>
    </row>
    <row r="170" spans="1:6">
      <c r="A170" s="79" t="s">
        <v>1442</v>
      </c>
      <c r="B170" s="80"/>
      <c r="C170" s="76">
        <v>0</v>
      </c>
      <c r="D170" s="86"/>
      <c r="E170" s="86"/>
      <c r="F170" s="78">
        <v>0</v>
      </c>
    </row>
    <row r="171" spans="1:6">
      <c r="A171" s="79" t="s">
        <v>1443</v>
      </c>
      <c r="B171" s="80"/>
      <c r="C171" s="76">
        <v>0</v>
      </c>
      <c r="D171" s="86"/>
      <c r="E171" s="86"/>
      <c r="F171" s="78">
        <v>0</v>
      </c>
    </row>
    <row r="172" spans="1:6">
      <c r="A172" s="79" t="s">
        <v>1444</v>
      </c>
      <c r="B172" s="80"/>
      <c r="C172" s="76">
        <v>0</v>
      </c>
      <c r="D172" s="86"/>
      <c r="E172" s="86"/>
      <c r="F172" s="78">
        <v>0</v>
      </c>
    </row>
    <row r="173" spans="1:6">
      <c r="A173" s="79" t="s">
        <v>1445</v>
      </c>
      <c r="B173" s="80"/>
      <c r="C173" s="76">
        <v>0</v>
      </c>
      <c r="D173" s="86"/>
      <c r="E173" s="86"/>
      <c r="F173" s="78">
        <v>0</v>
      </c>
    </row>
    <row r="174" spans="1:6">
      <c r="A174" s="79" t="s">
        <v>1446</v>
      </c>
      <c r="B174" s="80"/>
      <c r="C174" s="76">
        <v>0</v>
      </c>
      <c r="D174" s="86"/>
      <c r="E174" s="86"/>
      <c r="F174" s="78">
        <v>0</v>
      </c>
    </row>
    <row r="175" spans="1:6">
      <c r="A175" s="79" t="s">
        <v>1447</v>
      </c>
      <c r="B175" s="80"/>
      <c r="C175" s="76">
        <v>0</v>
      </c>
      <c r="D175" s="86"/>
      <c r="E175" s="86"/>
      <c r="F175" s="78">
        <v>0</v>
      </c>
    </row>
    <row r="176" spans="1:6">
      <c r="A176" s="79" t="s">
        <v>1448</v>
      </c>
      <c r="B176" s="80"/>
      <c r="C176" s="76">
        <v>0</v>
      </c>
      <c r="D176" s="86"/>
      <c r="E176" s="86"/>
      <c r="F176" s="78">
        <v>0</v>
      </c>
    </row>
    <row r="177" spans="1:6">
      <c r="A177" s="79" t="s">
        <v>1449</v>
      </c>
      <c r="B177" s="80"/>
      <c r="C177" s="76">
        <v>0</v>
      </c>
      <c r="D177" s="86"/>
      <c r="E177" s="86"/>
      <c r="F177" s="78">
        <v>0</v>
      </c>
    </row>
    <row r="178" spans="1:6">
      <c r="A178" s="79" t="s">
        <v>1450</v>
      </c>
      <c r="B178" s="80"/>
      <c r="C178" s="76">
        <v>0</v>
      </c>
      <c r="D178" s="86"/>
      <c r="E178" s="86"/>
      <c r="F178" s="78">
        <v>0</v>
      </c>
    </row>
    <row r="179" spans="1:6">
      <c r="A179" s="79" t="s">
        <v>1451</v>
      </c>
      <c r="B179" s="80"/>
      <c r="C179" s="76">
        <v>0</v>
      </c>
      <c r="D179" s="86"/>
      <c r="E179" s="86"/>
      <c r="F179" s="78">
        <v>0</v>
      </c>
    </row>
    <row r="180" spans="1:6">
      <c r="A180" s="79" t="s">
        <v>1452</v>
      </c>
      <c r="B180" s="80"/>
      <c r="C180" s="76">
        <v>0</v>
      </c>
      <c r="D180" s="86"/>
      <c r="E180" s="86"/>
      <c r="F180" s="78">
        <v>0</v>
      </c>
    </row>
    <row r="181" spans="1:6">
      <c r="A181" s="79" t="s">
        <v>1453</v>
      </c>
      <c r="B181" s="75">
        <v>0</v>
      </c>
      <c r="C181" s="76">
        <v>0</v>
      </c>
      <c r="D181" s="86"/>
      <c r="E181" s="86"/>
      <c r="F181" s="78">
        <v>0</v>
      </c>
    </row>
    <row r="182" spans="1:6">
      <c r="A182" s="79" t="s">
        <v>1454</v>
      </c>
      <c r="B182" s="80"/>
      <c r="C182" s="76">
        <v>0</v>
      </c>
      <c r="D182" s="86"/>
      <c r="E182" s="86"/>
      <c r="F182" s="78">
        <v>0</v>
      </c>
    </row>
    <row r="183" spans="1:6">
      <c r="A183" s="79" t="s">
        <v>1455</v>
      </c>
      <c r="B183" s="80"/>
      <c r="C183" s="76">
        <v>0</v>
      </c>
      <c r="D183" s="86"/>
      <c r="E183" s="86"/>
      <c r="F183" s="78">
        <v>0</v>
      </c>
    </row>
    <row r="184" spans="1:6">
      <c r="A184" s="79" t="s">
        <v>1456</v>
      </c>
      <c r="B184" s="80"/>
      <c r="C184" s="76">
        <v>0</v>
      </c>
      <c r="D184" s="86"/>
      <c r="E184" s="86"/>
      <c r="F184" s="78">
        <v>0</v>
      </c>
    </row>
    <row r="185" spans="1:6">
      <c r="A185" s="79" t="s">
        <v>1457</v>
      </c>
      <c r="B185" s="80"/>
      <c r="C185" s="76">
        <v>0</v>
      </c>
      <c r="D185" s="86"/>
      <c r="E185" s="86"/>
      <c r="F185" s="78">
        <v>0</v>
      </c>
    </row>
    <row r="186" spans="1:6">
      <c r="A186" s="79" t="s">
        <v>1458</v>
      </c>
      <c r="B186" s="80"/>
      <c r="C186" s="76">
        <v>0</v>
      </c>
      <c r="D186" s="86"/>
      <c r="E186" s="86"/>
      <c r="F186" s="78">
        <v>0</v>
      </c>
    </row>
    <row r="187" spans="1:6">
      <c r="A187" s="79" t="s">
        <v>1459</v>
      </c>
      <c r="B187" s="80"/>
      <c r="C187" s="76">
        <v>0</v>
      </c>
      <c r="D187" s="86"/>
      <c r="E187" s="86"/>
      <c r="F187" s="78">
        <v>0</v>
      </c>
    </row>
    <row r="188" spans="1:6">
      <c r="A188" s="79" t="s">
        <v>1460</v>
      </c>
      <c r="B188" s="80"/>
      <c r="C188" s="76">
        <v>0</v>
      </c>
      <c r="D188" s="86"/>
      <c r="E188" s="86"/>
      <c r="F188" s="78">
        <v>0</v>
      </c>
    </row>
    <row r="189" spans="1:6">
      <c r="A189" s="79" t="s">
        <v>1461</v>
      </c>
      <c r="B189" s="80"/>
      <c r="C189" s="76">
        <v>0</v>
      </c>
      <c r="D189" s="86"/>
      <c r="E189" s="86"/>
      <c r="F189" s="78">
        <v>0</v>
      </c>
    </row>
    <row r="190" spans="1:6">
      <c r="A190" s="79" t="s">
        <v>1462</v>
      </c>
      <c r="B190" s="80"/>
      <c r="C190" s="76">
        <v>0</v>
      </c>
      <c r="D190" s="86"/>
      <c r="E190" s="86"/>
      <c r="F190" s="78">
        <v>0</v>
      </c>
    </row>
    <row r="191" spans="1:6">
      <c r="A191" s="79" t="s">
        <v>1463</v>
      </c>
      <c r="B191" s="80"/>
      <c r="C191" s="76">
        <v>0</v>
      </c>
      <c r="D191" s="86"/>
      <c r="E191" s="86"/>
      <c r="F191" s="78">
        <v>0</v>
      </c>
    </row>
    <row r="192" spans="1:6">
      <c r="A192" s="79" t="s">
        <v>1464</v>
      </c>
      <c r="B192" s="80"/>
      <c r="C192" s="76">
        <v>0</v>
      </c>
      <c r="D192" s="86"/>
      <c r="E192" s="86"/>
      <c r="F192" s="78">
        <v>0</v>
      </c>
    </row>
    <row r="193" spans="1:6">
      <c r="A193" s="79" t="s">
        <v>1465</v>
      </c>
      <c r="B193" s="80"/>
      <c r="C193" s="76">
        <v>0</v>
      </c>
      <c r="D193" s="86"/>
      <c r="E193" s="86"/>
      <c r="F193" s="78">
        <v>0</v>
      </c>
    </row>
    <row r="194" spans="1:6">
      <c r="A194" s="79" t="s">
        <v>1466</v>
      </c>
      <c r="B194" s="80"/>
      <c r="C194" s="76">
        <v>0</v>
      </c>
      <c r="D194" s="86"/>
      <c r="E194" s="86"/>
      <c r="F194" s="78">
        <v>0</v>
      </c>
    </row>
    <row r="195" spans="1:6">
      <c r="A195" s="79" t="s">
        <v>1467</v>
      </c>
      <c r="B195" s="80"/>
      <c r="C195" s="76">
        <v>0</v>
      </c>
      <c r="D195" s="86"/>
      <c r="E195" s="86"/>
      <c r="F195" s="78">
        <v>0</v>
      </c>
    </row>
    <row r="196" spans="1:6">
      <c r="A196" s="79" t="s">
        <v>1468</v>
      </c>
      <c r="B196" s="80"/>
      <c r="C196" s="76">
        <v>0</v>
      </c>
      <c r="D196" s="86"/>
      <c r="E196" s="86"/>
      <c r="F196" s="78">
        <v>0</v>
      </c>
    </row>
    <row r="197" spans="1:6">
      <c r="A197" s="79" t="s">
        <v>1469</v>
      </c>
      <c r="B197" s="80"/>
      <c r="C197" s="76">
        <v>0</v>
      </c>
      <c r="D197" s="86"/>
      <c r="E197" s="86"/>
      <c r="F197" s="78">
        <v>0</v>
      </c>
    </row>
    <row r="198" spans="1:6">
      <c r="A198" s="79" t="s">
        <v>1470</v>
      </c>
      <c r="B198" s="80"/>
      <c r="C198" s="76">
        <v>0</v>
      </c>
      <c r="D198" s="86"/>
      <c r="E198" s="86"/>
      <c r="F198" s="78">
        <v>0</v>
      </c>
    </row>
    <row r="199" spans="1:6">
      <c r="A199" s="79" t="s">
        <v>1471</v>
      </c>
      <c r="B199" s="80"/>
      <c r="C199" s="76">
        <v>0</v>
      </c>
      <c r="D199" s="86"/>
      <c r="E199" s="86"/>
      <c r="F199" s="78">
        <v>0</v>
      </c>
    </row>
    <row r="200" spans="1:6">
      <c r="A200" s="79"/>
      <c r="B200" s="80"/>
      <c r="C200" s="87"/>
      <c r="D200" s="86"/>
      <c r="E200" s="86"/>
      <c r="F200" s="88"/>
    </row>
    <row r="201" spans="1:6">
      <c r="A201" s="79" t="s">
        <v>1472</v>
      </c>
      <c r="B201" s="75">
        <v>42645</v>
      </c>
      <c r="C201" s="76">
        <v>35365</v>
      </c>
      <c r="D201" s="86">
        <f>C201/B201</f>
        <v>0.82928831047016061</v>
      </c>
      <c r="E201" s="86">
        <f t="shared" ref="E201:E206" si="5">C201/F201</f>
        <v>1.4613032519317384</v>
      </c>
      <c r="F201" s="78">
        <v>24201</v>
      </c>
    </row>
    <row r="202" spans="1:6">
      <c r="A202" s="79"/>
      <c r="B202" s="80"/>
      <c r="C202" s="87"/>
      <c r="D202" s="86"/>
      <c r="E202" s="86"/>
      <c r="F202" s="88"/>
    </row>
    <row r="203" spans="1:6">
      <c r="A203" s="79" t="s">
        <v>1473</v>
      </c>
      <c r="B203" s="80"/>
      <c r="C203" s="76">
        <v>0</v>
      </c>
      <c r="D203" s="86"/>
      <c r="E203" s="86"/>
      <c r="F203" s="78">
        <v>0</v>
      </c>
    </row>
    <row r="204" spans="1:6">
      <c r="A204" s="79" t="s">
        <v>1474</v>
      </c>
      <c r="B204" s="80"/>
      <c r="C204" s="76">
        <v>4301</v>
      </c>
      <c r="D204" s="86"/>
      <c r="E204" s="86">
        <f t="shared" si="5"/>
        <v>31.394160583941606</v>
      </c>
      <c r="F204" s="78">
        <v>137</v>
      </c>
    </row>
    <row r="205" spans="1:6">
      <c r="A205" s="79" t="s">
        <v>1475</v>
      </c>
      <c r="B205" s="80"/>
      <c r="C205" s="76">
        <v>35000</v>
      </c>
      <c r="D205" s="86"/>
      <c r="E205" s="86">
        <f t="shared" si="5"/>
        <v>12.056493282810886</v>
      </c>
      <c r="F205" s="78">
        <v>2903</v>
      </c>
    </row>
    <row r="206" spans="1:6">
      <c r="A206" s="79" t="s">
        <v>178</v>
      </c>
      <c r="B206" s="80"/>
      <c r="C206" s="76">
        <v>9100</v>
      </c>
      <c r="D206" s="86"/>
      <c r="E206" s="86">
        <f t="shared" si="5"/>
        <v>1.7843137254901962</v>
      </c>
      <c r="F206" s="78">
        <v>5100</v>
      </c>
    </row>
    <row r="207" spans="1:6">
      <c r="A207" s="79" t="s">
        <v>179</v>
      </c>
      <c r="B207" s="80"/>
      <c r="C207" s="76">
        <v>0</v>
      </c>
      <c r="D207" s="86"/>
      <c r="E207" s="86"/>
      <c r="F207" s="78">
        <v>0</v>
      </c>
    </row>
    <row r="208" spans="1:6">
      <c r="A208" s="79" t="s">
        <v>1476</v>
      </c>
      <c r="B208" s="80"/>
      <c r="C208" s="76">
        <v>0</v>
      </c>
      <c r="D208" s="86"/>
      <c r="E208" s="86"/>
      <c r="F208" s="78">
        <v>0</v>
      </c>
    </row>
    <row r="209" spans="1:6">
      <c r="A209" s="79" t="s">
        <v>1477</v>
      </c>
      <c r="B209" s="80"/>
      <c r="C209" s="76">
        <v>0</v>
      </c>
      <c r="D209" s="86"/>
      <c r="E209" s="86"/>
      <c r="F209" s="78">
        <v>0</v>
      </c>
    </row>
    <row r="210" spans="1:6">
      <c r="A210" s="79" t="s">
        <v>1478</v>
      </c>
      <c r="B210" s="80"/>
      <c r="C210" s="76">
        <v>0</v>
      </c>
      <c r="D210" s="86"/>
      <c r="E210" s="86"/>
      <c r="F210" s="78">
        <v>0</v>
      </c>
    </row>
    <row r="211" spans="1:6">
      <c r="A211" s="79" t="s">
        <v>1479</v>
      </c>
      <c r="B211" s="80"/>
      <c r="C211" s="76">
        <v>7213</v>
      </c>
      <c r="D211" s="86"/>
      <c r="E211" s="86">
        <f>C211/F211</f>
        <v>1.1326947236180904</v>
      </c>
      <c r="F211" s="78">
        <v>6368</v>
      </c>
    </row>
    <row r="212" spans="1:6">
      <c r="A212" s="79"/>
      <c r="B212" s="80"/>
      <c r="C212" s="76"/>
      <c r="D212" s="86"/>
      <c r="E212" s="86"/>
      <c r="F212" s="78"/>
    </row>
    <row r="213" spans="1:6">
      <c r="A213" s="79" t="s">
        <v>191</v>
      </c>
      <c r="B213" s="80"/>
      <c r="C213" s="76">
        <v>90979</v>
      </c>
      <c r="D213" s="86"/>
      <c r="E213" s="86">
        <f>C213/F213</f>
        <v>2.3503319641427058</v>
      </c>
      <c r="F213" s="78">
        <v>38709</v>
      </c>
    </row>
  </sheetData>
  <mergeCells count="1">
    <mergeCell ref="A3:F3"/>
  </mergeCells>
  <phoneticPr fontId="33" type="noConversion"/>
  <pageMargins left="0.69930555555555596" right="0.69930555555555596" top="0.75" bottom="0.75" header="0.3" footer="0.3"/>
  <pageSetup paperSize="9"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2"/>
  <sheetViews>
    <sheetView workbookViewId="0">
      <selection activeCell="A2" sqref="A2:C12"/>
    </sheetView>
  </sheetViews>
  <sheetFormatPr defaultColWidth="9" defaultRowHeight="14.25"/>
  <cols>
    <col min="1" max="1" width="61" style="1" customWidth="1"/>
    <col min="2" max="3" width="30.625" style="1" customWidth="1"/>
    <col min="4" max="16384" width="9" style="1"/>
  </cols>
  <sheetData>
    <row r="1" spans="1:3">
      <c r="A1" s="1" t="s">
        <v>1480</v>
      </c>
    </row>
    <row r="2" spans="1:3" s="106" customFormat="1" ht="30" customHeight="1">
      <c r="A2" s="143" t="s">
        <v>1481</v>
      </c>
      <c r="B2" s="143"/>
      <c r="C2" s="143"/>
    </row>
    <row r="3" spans="1:3" ht="15.75">
      <c r="B3" s="89"/>
      <c r="C3" s="90" t="s">
        <v>1482</v>
      </c>
    </row>
    <row r="4" spans="1:3" s="107" customFormat="1" ht="24.95" customHeight="1">
      <c r="A4" s="3" t="s">
        <v>37</v>
      </c>
      <c r="B4" s="3" t="s">
        <v>38</v>
      </c>
      <c r="C4" s="3" t="s">
        <v>39</v>
      </c>
    </row>
    <row r="5" spans="1:3" s="108" customFormat="1" ht="24.95" customHeight="1">
      <c r="A5" s="91" t="s">
        <v>1483</v>
      </c>
      <c r="B5" s="92"/>
      <c r="C5" s="93">
        <v>7.5934284442999997</v>
      </c>
    </row>
    <row r="6" spans="1:3" s="108" customFormat="1" ht="24.95" customHeight="1">
      <c r="A6" s="91" t="s">
        <v>1484</v>
      </c>
      <c r="B6" s="93">
        <v>9.6</v>
      </c>
      <c r="C6" s="93"/>
    </row>
    <row r="7" spans="1:3" s="108" customFormat="1" ht="24.95" customHeight="1">
      <c r="A7" s="91" t="s">
        <v>1485</v>
      </c>
      <c r="B7" s="92"/>
      <c r="C7" s="93">
        <v>0.51</v>
      </c>
    </row>
    <row r="8" spans="1:3" s="108" customFormat="1" ht="24.95" customHeight="1">
      <c r="A8" s="91" t="s">
        <v>1486</v>
      </c>
      <c r="B8" s="92"/>
      <c r="C8" s="93"/>
    </row>
    <row r="9" spans="1:3" s="108" customFormat="1" ht="24.95" customHeight="1">
      <c r="A9" s="91" t="s">
        <v>1487</v>
      </c>
      <c r="B9" s="92"/>
      <c r="C9" s="93">
        <v>2.0455378943000002</v>
      </c>
    </row>
    <row r="10" spans="1:3" s="108" customFormat="1" ht="20.100000000000001" customHeight="1">
      <c r="A10" s="91" t="s">
        <v>1488</v>
      </c>
      <c r="B10" s="92"/>
      <c r="C10" s="93">
        <v>6.0578905499999998</v>
      </c>
    </row>
    <row r="11" spans="1:3" s="108" customFormat="1" ht="20.100000000000001" customHeight="1">
      <c r="A11" s="91" t="s">
        <v>1489</v>
      </c>
      <c r="B11" s="93">
        <v>1.5</v>
      </c>
      <c r="C11" s="93"/>
    </row>
    <row r="12" spans="1:3" s="108" customFormat="1" ht="20.100000000000001" customHeight="1">
      <c r="A12" s="91" t="s">
        <v>1490</v>
      </c>
      <c r="B12" s="93">
        <v>11.1</v>
      </c>
      <c r="C12" s="93"/>
    </row>
    <row r="13" spans="1:3" s="89" customFormat="1" ht="20.100000000000001" customHeight="1"/>
    <row r="14" spans="1:3" s="89" customFormat="1" ht="20.100000000000001" customHeight="1"/>
    <row r="15" spans="1:3" s="89" customFormat="1" ht="20.100000000000001" customHeight="1"/>
    <row r="16" spans="1:3" s="89" customFormat="1" ht="20.100000000000001" customHeight="1"/>
    <row r="17" s="89" customFormat="1" ht="20.100000000000001" customHeight="1"/>
    <row r="18" s="89" customFormat="1" ht="20.100000000000001" customHeight="1"/>
    <row r="19" s="89" customFormat="1" ht="20.100000000000001" customHeight="1"/>
    <row r="20" s="89" customFormat="1" ht="20.100000000000001" customHeight="1"/>
    <row r="21" s="89" customFormat="1" ht="20.100000000000001" customHeight="1"/>
    <row r="22" s="89" customFormat="1" ht="20.100000000000001" customHeight="1"/>
    <row r="23" s="89" customFormat="1" ht="20.100000000000001" customHeight="1"/>
    <row r="24" s="89" customFormat="1" ht="20.100000000000001" customHeight="1"/>
    <row r="25" s="89" customFormat="1" ht="20.100000000000001" customHeight="1"/>
    <row r="26" s="89" customFormat="1" ht="20.100000000000001" customHeight="1"/>
    <row r="27" s="89" customFormat="1" ht="20.100000000000001" customHeight="1"/>
    <row r="28" s="89" customFormat="1" ht="20.100000000000001" customHeight="1"/>
    <row r="29" s="89" customFormat="1" ht="20.100000000000001" customHeight="1"/>
    <row r="30" s="89" customFormat="1" ht="20.100000000000001" customHeight="1"/>
    <row r="31" s="89" customFormat="1" ht="20.100000000000001" customHeight="1"/>
    <row r="32" s="89" customFormat="1" ht="20.100000000000001" customHeight="1"/>
    <row r="33" s="89" customFormat="1" ht="20.100000000000001" customHeight="1"/>
    <row r="34" s="89" customFormat="1" ht="20.100000000000001" customHeight="1"/>
    <row r="35" s="89" customFormat="1" ht="20.100000000000001" customHeight="1"/>
    <row r="36" s="89" customFormat="1" ht="20.100000000000001" customHeight="1"/>
    <row r="37" s="89" customFormat="1" ht="20.100000000000001" customHeight="1"/>
    <row r="38" s="89" customFormat="1" ht="20.100000000000001" customHeight="1"/>
    <row r="39" s="89" customFormat="1" ht="20.100000000000001" customHeight="1"/>
    <row r="40" s="89" customFormat="1" ht="20.100000000000001" customHeight="1"/>
    <row r="41" s="89" customFormat="1" ht="20.100000000000001" customHeight="1"/>
    <row r="42" s="89" customFormat="1" ht="20.100000000000001" customHeight="1"/>
    <row r="43" s="89" customFormat="1" ht="20.100000000000001" customHeight="1"/>
    <row r="44" s="89" customFormat="1" ht="20.100000000000001" customHeight="1"/>
    <row r="45" s="89" customFormat="1" ht="20.100000000000001" customHeight="1"/>
    <row r="46" s="89" customFormat="1" ht="20.100000000000001" customHeight="1"/>
    <row r="47" s="89" customFormat="1" ht="20.100000000000001" customHeight="1"/>
    <row r="48" s="89" customFormat="1" ht="20.100000000000001" customHeight="1"/>
    <row r="49" s="89" customFormat="1" ht="20.100000000000001" customHeight="1"/>
    <row r="50" s="89" customFormat="1" ht="20.100000000000001" customHeight="1"/>
    <row r="51" s="89" customFormat="1" ht="20.100000000000001" customHeight="1"/>
    <row r="52" s="89" customFormat="1" ht="20.100000000000001" customHeight="1"/>
    <row r="53" s="89" customFormat="1" ht="20.100000000000001" customHeight="1"/>
    <row r="54" s="89" customFormat="1" ht="20.100000000000001" customHeight="1"/>
    <row r="55" s="89" customFormat="1" ht="20.100000000000001" customHeight="1"/>
    <row r="56" s="89" customFormat="1" ht="20.100000000000001" customHeight="1"/>
    <row r="57" s="89" customFormat="1" ht="20.100000000000001" customHeight="1"/>
    <row r="58" s="89" customFormat="1" ht="20.100000000000001" customHeight="1"/>
    <row r="59" s="89" customFormat="1" ht="20.100000000000001" customHeight="1"/>
    <row r="60" s="89" customFormat="1" ht="20.100000000000001" customHeight="1"/>
    <row r="61" s="89" customFormat="1" ht="20.100000000000001" customHeight="1"/>
    <row r="62" s="89" customFormat="1" ht="20.100000000000001" customHeight="1"/>
    <row r="63" s="89" customFormat="1" ht="20.100000000000001" customHeight="1"/>
    <row r="64" s="89" customFormat="1" ht="20.100000000000001" customHeight="1"/>
    <row r="65" s="89" customFormat="1" ht="20.100000000000001" customHeight="1"/>
    <row r="66" s="89" customFormat="1" ht="20.100000000000001" customHeight="1"/>
    <row r="67" s="89" customFormat="1" ht="20.100000000000001" customHeight="1"/>
    <row r="68" s="89" customFormat="1" ht="20.100000000000001" customHeight="1"/>
    <row r="69" s="89" customFormat="1" ht="20.100000000000001" customHeight="1"/>
    <row r="70" s="89" customFormat="1" ht="20.100000000000001" customHeight="1"/>
    <row r="71" s="89" customFormat="1" ht="20.100000000000001" customHeight="1"/>
    <row r="72" s="89" customFormat="1" ht="20.100000000000001" customHeight="1"/>
    <row r="73" s="89" customFormat="1" ht="20.100000000000001" customHeight="1"/>
    <row r="74" s="89" customFormat="1" ht="20.100000000000001" customHeight="1"/>
    <row r="75" s="89" customFormat="1" ht="20.100000000000001" customHeight="1"/>
    <row r="76" s="89" customFormat="1" ht="20.100000000000001" customHeight="1"/>
    <row r="77" s="89" customFormat="1" ht="20.100000000000001" customHeight="1"/>
    <row r="78" s="89" customFormat="1" ht="20.100000000000001" customHeight="1"/>
    <row r="79" s="89" customFormat="1" ht="20.100000000000001" customHeight="1"/>
    <row r="80" s="89" customFormat="1" ht="20.100000000000001" customHeight="1"/>
    <row r="81" s="89" customFormat="1" ht="20.100000000000001" customHeight="1"/>
    <row r="82" s="89" customFormat="1" ht="20.100000000000001" customHeight="1"/>
    <row r="83" s="89" customFormat="1" ht="20.100000000000001" customHeight="1"/>
    <row r="84" s="89" customFormat="1" ht="20.100000000000001" customHeight="1"/>
    <row r="85" s="89" customFormat="1" ht="20.100000000000001" customHeight="1"/>
    <row r="86" s="89" customFormat="1" ht="20.100000000000001" customHeight="1"/>
    <row r="87" s="89" customFormat="1" ht="20.100000000000001" customHeight="1"/>
    <row r="88" s="89" customFormat="1" ht="20.100000000000001" customHeight="1"/>
    <row r="89" s="89" customFormat="1" ht="20.100000000000001" customHeight="1"/>
    <row r="90" s="89" customFormat="1" ht="20.100000000000001" customHeight="1"/>
    <row r="91" s="89" customFormat="1" ht="20.100000000000001" customHeight="1"/>
    <row r="92" s="89" customFormat="1" ht="20.100000000000001" customHeight="1"/>
    <row r="93" s="89" customFormat="1" ht="20.100000000000001" customHeight="1"/>
    <row r="94" s="89" customFormat="1" ht="20.100000000000001" customHeight="1"/>
    <row r="95" s="89" customFormat="1" ht="20.100000000000001" customHeight="1"/>
    <row r="96" s="89" customFormat="1" ht="20.100000000000001" customHeight="1"/>
    <row r="97" s="89" customFormat="1" ht="20.100000000000001" customHeight="1"/>
    <row r="98" s="89" customFormat="1" ht="20.100000000000001" customHeight="1"/>
    <row r="99" s="89" customFormat="1" ht="20.100000000000001" customHeight="1"/>
    <row r="100" s="89" customFormat="1" ht="20.100000000000001" customHeight="1"/>
    <row r="101" s="89" customFormat="1" ht="20.100000000000001" customHeight="1"/>
    <row r="102" s="89" customFormat="1" ht="20.100000000000001" customHeight="1"/>
    <row r="103" s="89" customFormat="1" ht="20.100000000000001" customHeight="1"/>
    <row r="104" s="89" customFormat="1" ht="20.100000000000001" customHeight="1"/>
    <row r="105" s="89" customFormat="1" ht="20.100000000000001" customHeight="1"/>
    <row r="106" s="89" customFormat="1" ht="20.100000000000001" customHeight="1"/>
    <row r="107" s="89" customFormat="1" ht="20.100000000000001" customHeight="1"/>
    <row r="108" s="89" customFormat="1" ht="20.100000000000001" customHeight="1"/>
    <row r="109" s="89" customFormat="1" ht="20.100000000000001" customHeight="1"/>
    <row r="110" s="89" customFormat="1" ht="20.100000000000001" customHeight="1"/>
    <row r="111" s="89" customFormat="1" ht="20.100000000000001" customHeight="1"/>
    <row r="112" s="89" customFormat="1" ht="20.100000000000001" customHeight="1"/>
    <row r="113" s="89" customFormat="1" ht="20.100000000000001" customHeight="1"/>
    <row r="114" s="89" customFormat="1" ht="20.100000000000001" customHeight="1"/>
    <row r="115" s="89" customFormat="1" ht="20.100000000000001" customHeight="1"/>
    <row r="116" s="89" customFormat="1" ht="20.100000000000001" customHeight="1"/>
    <row r="117" s="89" customFormat="1" ht="20.100000000000001" customHeight="1"/>
    <row r="118" s="89" customFormat="1" ht="20.100000000000001" customHeight="1"/>
    <row r="119" s="89" customFormat="1" ht="20.100000000000001" customHeight="1"/>
    <row r="120" s="89" customFormat="1" ht="20.100000000000001" customHeight="1"/>
    <row r="121" s="89" customFormat="1" ht="20.100000000000001" customHeight="1"/>
    <row r="122" s="89" customFormat="1"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sheetData>
  <mergeCells count="1">
    <mergeCell ref="A2:C2"/>
  </mergeCells>
  <phoneticPr fontId="33" type="noConversion"/>
  <pageMargins left="0.69930555555555596" right="0.69930555555555596" top="0.75" bottom="0.75" header="0.3" footer="0.3"/>
  <pageSetup paperSize="9"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workbookViewId="0">
      <selection activeCell="C78" sqref="C78"/>
    </sheetView>
  </sheetViews>
  <sheetFormatPr defaultColWidth="9" defaultRowHeight="14.25"/>
  <cols>
    <col min="1" max="1" width="46" style="70" customWidth="1"/>
    <col min="2" max="2" width="7.625" style="70" customWidth="1"/>
    <col min="3" max="4" width="8.875" style="70" customWidth="1"/>
    <col min="5" max="5" width="12.375" style="70" customWidth="1"/>
    <col min="6" max="16384" width="9" style="70"/>
  </cols>
  <sheetData>
    <row r="1" spans="1:6">
      <c r="A1" s="70" t="s">
        <v>1491</v>
      </c>
    </row>
    <row r="2" spans="1:6" ht="22.5">
      <c r="A2" s="104" t="s">
        <v>18</v>
      </c>
      <c r="B2" s="71"/>
      <c r="C2" s="71"/>
      <c r="D2" s="71"/>
      <c r="E2" s="71"/>
    </row>
    <row r="3" spans="1:6">
      <c r="A3" s="136" t="s">
        <v>36</v>
      </c>
      <c r="B3" s="136"/>
      <c r="C3" s="136"/>
      <c r="D3" s="136"/>
      <c r="E3" s="136"/>
      <c r="F3" s="136"/>
    </row>
    <row r="4" spans="1:6">
      <c r="A4" s="84" t="s">
        <v>37</v>
      </c>
      <c r="B4" s="84" t="s">
        <v>38</v>
      </c>
      <c r="C4" s="84" t="s">
        <v>39</v>
      </c>
      <c r="D4" s="85" t="s">
        <v>40</v>
      </c>
      <c r="E4" s="85" t="s">
        <v>41</v>
      </c>
      <c r="F4" s="84" t="s">
        <v>42</v>
      </c>
    </row>
    <row r="5" spans="1:6">
      <c r="A5" s="105" t="s">
        <v>1228</v>
      </c>
      <c r="B5" s="75">
        <v>42645</v>
      </c>
      <c r="C5" s="76">
        <v>56454</v>
      </c>
      <c r="D5" s="86">
        <f>C5/B5</f>
        <v>1.3238128737249384</v>
      </c>
      <c r="E5" s="86">
        <f>C5/F5</f>
        <v>2.8428844798066271</v>
      </c>
      <c r="F5" s="78">
        <v>19858</v>
      </c>
    </row>
    <row r="6" spans="1:6" ht="12.95" customHeight="1">
      <c r="A6" s="79" t="s">
        <v>1229</v>
      </c>
      <c r="B6" s="75">
        <v>0</v>
      </c>
      <c r="C6" s="76">
        <v>0</v>
      </c>
      <c r="D6" s="86"/>
      <c r="E6" s="86"/>
      <c r="F6" s="78">
        <v>0</v>
      </c>
    </row>
    <row r="7" spans="1:6" ht="12.95" customHeight="1">
      <c r="A7" s="79" t="s">
        <v>1230</v>
      </c>
      <c r="B7" s="80"/>
      <c r="C7" s="76">
        <v>0</v>
      </c>
      <c r="D7" s="86"/>
      <c r="E7" s="86"/>
      <c r="F7" s="78">
        <v>0</v>
      </c>
    </row>
    <row r="8" spans="1:6" ht="12.95" customHeight="1">
      <c r="A8" s="79" t="s">
        <v>1231</v>
      </c>
      <c r="B8" s="80"/>
      <c r="C8" s="76">
        <v>0</v>
      </c>
      <c r="D8" s="86"/>
      <c r="E8" s="86"/>
      <c r="F8" s="78">
        <v>0</v>
      </c>
    </row>
    <row r="9" spans="1:6" ht="12.95" customHeight="1">
      <c r="A9" s="79" t="s">
        <v>1232</v>
      </c>
      <c r="B9" s="75">
        <v>0</v>
      </c>
      <c r="C9" s="76">
        <v>0</v>
      </c>
      <c r="D9" s="86"/>
      <c r="E9" s="86"/>
      <c r="F9" s="78">
        <v>0</v>
      </c>
    </row>
    <row r="10" spans="1:6" ht="12.95" customHeight="1">
      <c r="A10" s="79" t="s">
        <v>1233</v>
      </c>
      <c r="B10" s="75">
        <v>0</v>
      </c>
      <c r="C10" s="76">
        <v>0</v>
      </c>
      <c r="D10" s="86"/>
      <c r="E10" s="86"/>
      <c r="F10" s="78">
        <v>0</v>
      </c>
    </row>
    <row r="11" spans="1:6" ht="12.95" customHeight="1">
      <c r="A11" s="79" t="s">
        <v>1234</v>
      </c>
      <c r="B11" s="75">
        <v>0</v>
      </c>
      <c r="C11" s="76">
        <v>0</v>
      </c>
      <c r="D11" s="86"/>
      <c r="E11" s="86"/>
      <c r="F11" s="78">
        <v>0</v>
      </c>
    </row>
    <row r="12" spans="1:6" ht="12.95" customHeight="1">
      <c r="A12" s="79" t="s">
        <v>1235</v>
      </c>
      <c r="B12" s="75">
        <v>0</v>
      </c>
      <c r="C12" s="76">
        <v>0</v>
      </c>
      <c r="D12" s="86"/>
      <c r="E12" s="86"/>
      <c r="F12" s="78">
        <v>0</v>
      </c>
    </row>
    <row r="13" spans="1:6" ht="12.95" customHeight="1">
      <c r="A13" s="79" t="s">
        <v>1236</v>
      </c>
      <c r="B13" s="75">
        <v>0</v>
      </c>
      <c r="C13" s="76">
        <v>0</v>
      </c>
      <c r="D13" s="86"/>
      <c r="E13" s="86"/>
      <c r="F13" s="78">
        <v>0</v>
      </c>
    </row>
    <row r="14" spans="1:6" ht="12.95" customHeight="1">
      <c r="A14" s="79" t="s">
        <v>1237</v>
      </c>
      <c r="B14" s="75">
        <v>0</v>
      </c>
      <c r="C14" s="76">
        <v>0</v>
      </c>
      <c r="D14" s="86"/>
      <c r="E14" s="86"/>
      <c r="F14" s="78">
        <v>0</v>
      </c>
    </row>
    <row r="15" spans="1:6" ht="12.95" customHeight="1">
      <c r="A15" s="79" t="s">
        <v>1238</v>
      </c>
      <c r="B15" s="75">
        <v>226</v>
      </c>
      <c r="C15" s="76">
        <v>53</v>
      </c>
      <c r="D15" s="86">
        <f t="shared" ref="D15:D17" si="0">C15/B15</f>
        <v>0.23451327433628319</v>
      </c>
      <c r="E15" s="86">
        <f t="shared" ref="E15:E21" si="1">C15/F15</f>
        <v>0.2896174863387978</v>
      </c>
      <c r="F15" s="78">
        <v>183</v>
      </c>
    </row>
    <row r="16" spans="1:6" ht="12.95" customHeight="1">
      <c r="A16" s="79" t="s">
        <v>1239</v>
      </c>
      <c r="B16" s="75">
        <v>469</v>
      </c>
      <c r="C16" s="76">
        <v>110</v>
      </c>
      <c r="D16" s="86">
        <f t="shared" si="0"/>
        <v>0.23454157782515991</v>
      </c>
      <c r="E16" s="86">
        <f t="shared" si="1"/>
        <v>0.2857142857142857</v>
      </c>
      <c r="F16" s="78">
        <v>385</v>
      </c>
    </row>
    <row r="17" spans="1:6" ht="12.95" customHeight="1">
      <c r="A17" s="79" t="s">
        <v>1240</v>
      </c>
      <c r="B17" s="75">
        <v>41950</v>
      </c>
      <c r="C17" s="76">
        <v>56291</v>
      </c>
      <c r="D17" s="86">
        <f t="shared" si="0"/>
        <v>1.3418593563766388</v>
      </c>
      <c r="E17" s="86">
        <f t="shared" si="1"/>
        <v>2.9181441161223431</v>
      </c>
      <c r="F17" s="78">
        <v>19290</v>
      </c>
    </row>
    <row r="18" spans="1:6" ht="12.95" customHeight="1">
      <c r="A18" s="79" t="s">
        <v>1241</v>
      </c>
      <c r="B18" s="80"/>
      <c r="C18" s="76">
        <v>56291</v>
      </c>
      <c r="D18" s="86"/>
      <c r="E18" s="86">
        <f t="shared" si="1"/>
        <v>3.1379118122526339</v>
      </c>
      <c r="F18" s="78">
        <v>17939</v>
      </c>
    </row>
    <row r="19" spans="1:6" ht="12.95" customHeight="1">
      <c r="A19" s="79" t="s">
        <v>1242</v>
      </c>
      <c r="B19" s="80"/>
      <c r="C19" s="76">
        <v>0</v>
      </c>
      <c r="D19" s="86"/>
      <c r="E19" s="86">
        <f t="shared" si="1"/>
        <v>0</v>
      </c>
      <c r="F19" s="78">
        <v>24</v>
      </c>
    </row>
    <row r="20" spans="1:6" ht="12.95" customHeight="1">
      <c r="A20" s="79" t="s">
        <v>1243</v>
      </c>
      <c r="B20" s="80"/>
      <c r="C20" s="76">
        <v>5683</v>
      </c>
      <c r="D20" s="86"/>
      <c r="E20" s="86">
        <f t="shared" si="1"/>
        <v>1.9362862010221464</v>
      </c>
      <c r="F20" s="78">
        <v>2935</v>
      </c>
    </row>
    <row r="21" spans="1:6" ht="12.95" customHeight="1">
      <c r="A21" s="79" t="s">
        <v>1244</v>
      </c>
      <c r="B21" s="80"/>
      <c r="C21" s="76">
        <v>-5683</v>
      </c>
      <c r="D21" s="86"/>
      <c r="E21" s="86">
        <f t="shared" si="1"/>
        <v>3.5342039800995027</v>
      </c>
      <c r="F21" s="78">
        <v>-1608</v>
      </c>
    </row>
    <row r="22" spans="1:6" ht="12.95" customHeight="1">
      <c r="A22" s="79" t="s">
        <v>1245</v>
      </c>
      <c r="B22" s="80"/>
      <c r="C22" s="76">
        <v>0</v>
      </c>
      <c r="D22" s="86"/>
      <c r="E22" s="86"/>
      <c r="F22" s="78">
        <v>0</v>
      </c>
    </row>
    <row r="23" spans="1:6" ht="12.95" customHeight="1">
      <c r="A23" s="79" t="s">
        <v>1246</v>
      </c>
      <c r="B23" s="75">
        <v>0</v>
      </c>
      <c r="C23" s="76">
        <v>0</v>
      </c>
      <c r="D23" s="86"/>
      <c r="E23" s="86"/>
      <c r="F23" s="78">
        <v>0</v>
      </c>
    </row>
    <row r="24" spans="1:6" ht="12.95" customHeight="1">
      <c r="A24" s="79" t="s">
        <v>1247</v>
      </c>
      <c r="B24" s="75">
        <v>0</v>
      </c>
      <c r="C24" s="76">
        <v>0</v>
      </c>
      <c r="D24" s="86"/>
      <c r="E24" s="86"/>
      <c r="F24" s="78">
        <v>0</v>
      </c>
    </row>
    <row r="25" spans="1:6" ht="12.95" customHeight="1">
      <c r="A25" s="79" t="s">
        <v>1248</v>
      </c>
      <c r="B25" s="80"/>
      <c r="C25" s="76">
        <v>0</v>
      </c>
      <c r="D25" s="86"/>
      <c r="E25" s="86"/>
      <c r="F25" s="78">
        <v>0</v>
      </c>
    </row>
    <row r="26" spans="1:6" ht="12.95" customHeight="1">
      <c r="A26" s="79" t="s">
        <v>1249</v>
      </c>
      <c r="B26" s="80"/>
      <c r="C26" s="76">
        <v>0</v>
      </c>
      <c r="D26" s="86"/>
      <c r="E26" s="86"/>
      <c r="F26" s="78">
        <v>0</v>
      </c>
    </row>
    <row r="27" spans="1:6" ht="12.95" customHeight="1">
      <c r="A27" s="79" t="s">
        <v>1250</v>
      </c>
      <c r="B27" s="75">
        <v>0</v>
      </c>
      <c r="C27" s="76">
        <v>0</v>
      </c>
      <c r="D27" s="86"/>
      <c r="E27" s="86"/>
      <c r="F27" s="78">
        <v>0</v>
      </c>
    </row>
    <row r="28" spans="1:6" ht="12.95" customHeight="1">
      <c r="A28" s="79" t="s">
        <v>1251</v>
      </c>
      <c r="B28" s="75">
        <v>0</v>
      </c>
      <c r="C28" s="76">
        <v>0</v>
      </c>
      <c r="D28" s="86"/>
      <c r="E28" s="86"/>
      <c r="F28" s="78">
        <v>0</v>
      </c>
    </row>
    <row r="29" spans="1:6" ht="12.95" customHeight="1">
      <c r="A29" s="79" t="s">
        <v>1252</v>
      </c>
      <c r="B29" s="75">
        <v>0</v>
      </c>
      <c r="C29" s="76">
        <v>0</v>
      </c>
      <c r="D29" s="86"/>
      <c r="E29" s="86"/>
      <c r="F29" s="78">
        <v>0</v>
      </c>
    </row>
    <row r="30" spans="1:6" ht="12.95" customHeight="1">
      <c r="A30" s="79" t="s">
        <v>1253</v>
      </c>
      <c r="B30" s="75">
        <v>0</v>
      </c>
      <c r="C30" s="76">
        <v>0</v>
      </c>
      <c r="D30" s="86"/>
      <c r="E30" s="86"/>
      <c r="F30" s="78">
        <v>0</v>
      </c>
    </row>
    <row r="31" spans="1:6" ht="12.95" customHeight="1">
      <c r="A31" s="79" t="s">
        <v>1254</v>
      </c>
      <c r="B31" s="80"/>
      <c r="C31" s="76">
        <v>0</v>
      </c>
      <c r="D31" s="86"/>
      <c r="E31" s="86"/>
      <c r="F31" s="78">
        <v>0</v>
      </c>
    </row>
    <row r="32" spans="1:6" ht="12.95" customHeight="1">
      <c r="A32" s="79" t="s">
        <v>1255</v>
      </c>
      <c r="B32" s="80"/>
      <c r="C32" s="76">
        <v>0</v>
      </c>
      <c r="D32" s="86"/>
      <c r="E32" s="86"/>
      <c r="F32" s="78">
        <v>0</v>
      </c>
    </row>
    <row r="33" spans="1:6" ht="12.95" customHeight="1">
      <c r="A33" s="79" t="s">
        <v>1256</v>
      </c>
      <c r="B33" s="75">
        <v>0</v>
      </c>
      <c r="C33" s="76">
        <v>0</v>
      </c>
      <c r="D33" s="86"/>
      <c r="E33" s="86"/>
      <c r="F33" s="78">
        <v>0</v>
      </c>
    </row>
    <row r="34" spans="1:6" ht="12.95" customHeight="1">
      <c r="A34" s="79" t="s">
        <v>1257</v>
      </c>
      <c r="B34" s="75">
        <v>0</v>
      </c>
      <c r="C34" s="76">
        <v>0</v>
      </c>
      <c r="D34" s="86"/>
      <c r="E34" s="86"/>
      <c r="F34" s="78">
        <v>0</v>
      </c>
    </row>
    <row r="35" spans="1:6" ht="12.95" customHeight="1">
      <c r="A35" s="79" t="s">
        <v>1258</v>
      </c>
      <c r="B35" s="75">
        <v>0</v>
      </c>
      <c r="C35" s="76">
        <v>0</v>
      </c>
      <c r="D35" s="86"/>
      <c r="E35" s="86"/>
      <c r="F35" s="78">
        <v>0</v>
      </c>
    </row>
    <row r="36" spans="1:6" ht="12.95" customHeight="1">
      <c r="A36" s="79" t="s">
        <v>1259</v>
      </c>
      <c r="B36" s="80"/>
      <c r="C36" s="76">
        <v>0</v>
      </c>
      <c r="D36" s="86"/>
      <c r="E36" s="86"/>
      <c r="F36" s="78">
        <v>0</v>
      </c>
    </row>
    <row r="37" spans="1:6" ht="12.95" customHeight="1">
      <c r="A37" s="79" t="s">
        <v>1260</v>
      </c>
      <c r="B37" s="80"/>
      <c r="C37" s="76">
        <v>0</v>
      </c>
      <c r="D37" s="86"/>
      <c r="E37" s="86"/>
      <c r="F37" s="78">
        <v>0</v>
      </c>
    </row>
    <row r="38" spans="1:6" ht="12.95" customHeight="1">
      <c r="A38" s="79" t="s">
        <v>1261</v>
      </c>
      <c r="B38" s="80"/>
      <c r="C38" s="76">
        <v>0</v>
      </c>
      <c r="D38" s="86"/>
      <c r="E38" s="86"/>
      <c r="F38" s="78">
        <v>0</v>
      </c>
    </row>
    <row r="39" spans="1:6" ht="12.95" customHeight="1">
      <c r="A39" s="79" t="s">
        <v>1262</v>
      </c>
      <c r="B39" s="75">
        <v>0</v>
      </c>
      <c r="C39" s="76">
        <v>0</v>
      </c>
      <c r="D39" s="86"/>
      <c r="E39" s="86"/>
      <c r="F39" s="78">
        <v>0</v>
      </c>
    </row>
    <row r="40" spans="1:6" ht="12.95" customHeight="1">
      <c r="A40" s="79" t="s">
        <v>1263</v>
      </c>
      <c r="B40" s="75">
        <v>0</v>
      </c>
      <c r="C40" s="76">
        <v>0</v>
      </c>
      <c r="D40" s="86"/>
      <c r="E40" s="86"/>
      <c r="F40" s="78">
        <v>0</v>
      </c>
    </row>
    <row r="41" spans="1:6" ht="12.95" customHeight="1">
      <c r="A41" s="79" t="s">
        <v>1264</v>
      </c>
      <c r="B41" s="75">
        <v>0</v>
      </c>
      <c r="C41" s="76">
        <v>0</v>
      </c>
      <c r="D41" s="86"/>
      <c r="E41" s="86"/>
      <c r="F41" s="78">
        <v>0</v>
      </c>
    </row>
    <row r="42" spans="1:6" ht="12.95" customHeight="1">
      <c r="A42" s="79" t="s">
        <v>1265</v>
      </c>
      <c r="B42" s="75">
        <v>0</v>
      </c>
      <c r="C42" s="76">
        <v>0</v>
      </c>
      <c r="D42" s="86"/>
      <c r="E42" s="86"/>
      <c r="F42" s="78">
        <v>0</v>
      </c>
    </row>
    <row r="43" spans="1:6" ht="12.95" customHeight="1">
      <c r="A43" s="79" t="s">
        <v>1266</v>
      </c>
      <c r="B43" s="75">
        <v>0</v>
      </c>
      <c r="C43" s="76">
        <v>0</v>
      </c>
      <c r="D43" s="86"/>
      <c r="E43" s="86"/>
      <c r="F43" s="78">
        <v>0</v>
      </c>
    </row>
    <row r="44" spans="1:6" ht="12.95" customHeight="1">
      <c r="A44" s="79" t="s">
        <v>1267</v>
      </c>
      <c r="B44" s="80"/>
      <c r="C44" s="76">
        <v>0</v>
      </c>
      <c r="D44" s="86"/>
      <c r="E44" s="86"/>
      <c r="F44" s="78">
        <v>0</v>
      </c>
    </row>
    <row r="45" spans="1:6" ht="12.95" customHeight="1">
      <c r="A45" s="79" t="s">
        <v>1268</v>
      </c>
      <c r="B45" s="80"/>
      <c r="C45" s="76">
        <v>0</v>
      </c>
      <c r="D45" s="86"/>
      <c r="E45" s="86"/>
      <c r="F45" s="78">
        <v>0</v>
      </c>
    </row>
    <row r="46" spans="1:6" ht="12.95" customHeight="1">
      <c r="A46" s="79" t="s">
        <v>1269</v>
      </c>
      <c r="B46" s="75">
        <v>0</v>
      </c>
      <c r="C46" s="76">
        <v>0</v>
      </c>
      <c r="D46" s="86"/>
      <c r="E46" s="86"/>
      <c r="F46" s="78">
        <v>0</v>
      </c>
    </row>
    <row r="47" spans="1:6" ht="12.95" customHeight="1">
      <c r="A47" s="79" t="s">
        <v>1270</v>
      </c>
      <c r="B47" s="75">
        <v>0</v>
      </c>
      <c r="C47" s="76">
        <v>0</v>
      </c>
      <c r="D47" s="86"/>
      <c r="E47" s="86"/>
      <c r="F47" s="78">
        <v>0</v>
      </c>
    </row>
    <row r="48" spans="1:6" ht="12.95" customHeight="1">
      <c r="A48" s="79" t="s">
        <v>1271</v>
      </c>
      <c r="B48" s="80"/>
      <c r="C48" s="76">
        <v>0</v>
      </c>
      <c r="D48" s="86"/>
      <c r="E48" s="86"/>
      <c r="F48" s="78">
        <v>0</v>
      </c>
    </row>
    <row r="49" spans="1:6" ht="12.95" customHeight="1">
      <c r="A49" s="79" t="s">
        <v>1272</v>
      </c>
      <c r="B49" s="80"/>
      <c r="C49" s="76">
        <v>0</v>
      </c>
      <c r="D49" s="86"/>
      <c r="E49" s="86"/>
      <c r="F49" s="78">
        <v>0</v>
      </c>
    </row>
    <row r="50" spans="1:6" ht="12.95" customHeight="1">
      <c r="A50" s="79" t="s">
        <v>1273</v>
      </c>
      <c r="B50" s="80"/>
      <c r="C50" s="76">
        <v>0</v>
      </c>
      <c r="D50" s="86"/>
      <c r="E50" s="86"/>
      <c r="F50" s="78">
        <v>0</v>
      </c>
    </row>
    <row r="51" spans="1:6" ht="12.95" customHeight="1">
      <c r="A51" s="79" t="s">
        <v>1274</v>
      </c>
      <c r="B51" s="80"/>
      <c r="C51" s="76">
        <v>0</v>
      </c>
      <c r="D51" s="86"/>
      <c r="E51" s="86"/>
      <c r="F51" s="78">
        <v>0</v>
      </c>
    </row>
    <row r="52" spans="1:6" ht="12.95" customHeight="1">
      <c r="A52" s="79" t="s">
        <v>1275</v>
      </c>
      <c r="B52" s="80"/>
      <c r="C52" s="76">
        <v>0</v>
      </c>
      <c r="D52" s="86"/>
      <c r="E52" s="86"/>
      <c r="F52" s="78">
        <v>0</v>
      </c>
    </row>
    <row r="53" spans="1:6" ht="12.95" customHeight="1">
      <c r="A53" s="79" t="s">
        <v>1276</v>
      </c>
      <c r="B53" s="80"/>
      <c r="C53" s="76">
        <v>0</v>
      </c>
      <c r="D53" s="86"/>
      <c r="E53" s="86"/>
      <c r="F53" s="78">
        <v>0</v>
      </c>
    </row>
    <row r="54" spans="1:6" ht="12.95" customHeight="1">
      <c r="A54" s="79" t="s">
        <v>1277</v>
      </c>
      <c r="B54" s="80"/>
      <c r="C54" s="76">
        <v>0</v>
      </c>
      <c r="D54" s="86"/>
      <c r="E54" s="86"/>
      <c r="F54" s="78">
        <v>0</v>
      </c>
    </row>
    <row r="55" spans="1:6" ht="12.95" customHeight="1">
      <c r="A55" s="79" t="s">
        <v>1278</v>
      </c>
      <c r="B55" s="75">
        <v>0</v>
      </c>
      <c r="C55" s="76">
        <v>0</v>
      </c>
      <c r="D55" s="86"/>
      <c r="E55" s="86"/>
      <c r="F55" s="78">
        <v>0</v>
      </c>
    </row>
    <row r="56" spans="1:6" ht="12.95" customHeight="1">
      <c r="A56" s="79" t="s">
        <v>1279</v>
      </c>
      <c r="B56" s="75">
        <v>0</v>
      </c>
      <c r="C56" s="76">
        <v>0</v>
      </c>
      <c r="D56" s="86"/>
      <c r="E56" s="86"/>
      <c r="F56" s="78">
        <v>0</v>
      </c>
    </row>
    <row r="57" spans="1:6" ht="12.95" customHeight="1">
      <c r="A57" s="79" t="s">
        <v>1280</v>
      </c>
      <c r="B57" s="75">
        <v>0</v>
      </c>
      <c r="C57" s="76">
        <v>0</v>
      </c>
      <c r="D57" s="86"/>
      <c r="E57" s="86"/>
      <c r="F57" s="78">
        <v>0</v>
      </c>
    </row>
    <row r="58" spans="1:6" ht="12.95" customHeight="1">
      <c r="A58" s="79" t="s">
        <v>1281</v>
      </c>
      <c r="B58" s="80">
        <v>0</v>
      </c>
      <c r="C58" s="76">
        <v>0</v>
      </c>
      <c r="D58" s="86"/>
      <c r="E58" s="86"/>
      <c r="F58" s="78">
        <v>0</v>
      </c>
    </row>
    <row r="59" spans="1:6" ht="12.95" customHeight="1">
      <c r="A59" s="79" t="s">
        <v>1282</v>
      </c>
      <c r="B59" s="80">
        <v>0</v>
      </c>
      <c r="C59" s="76">
        <v>0</v>
      </c>
      <c r="D59" s="86"/>
      <c r="E59" s="86"/>
      <c r="F59" s="78">
        <v>0</v>
      </c>
    </row>
    <row r="60" spans="1:6" ht="12.95" customHeight="1">
      <c r="A60" s="79"/>
      <c r="B60" s="80"/>
      <c r="C60" s="87"/>
      <c r="D60" s="86"/>
      <c r="E60" s="86"/>
      <c r="F60" s="88"/>
    </row>
    <row r="61" spans="1:6" ht="12.95" customHeight="1">
      <c r="A61" s="79" t="s">
        <v>1283</v>
      </c>
      <c r="B61" s="75">
        <v>42645</v>
      </c>
      <c r="C61" s="76">
        <v>56454</v>
      </c>
      <c r="D61" s="86">
        <f>C61/B61</f>
        <v>1.3238128737249384</v>
      </c>
      <c r="E61" s="86">
        <f t="shared" ref="E61:E66" si="2">C61/F61</f>
        <v>2.8428844798066271</v>
      </c>
      <c r="F61" s="78">
        <v>19858</v>
      </c>
    </row>
    <row r="62" spans="1:6" ht="12.95" customHeight="1">
      <c r="A62" s="79"/>
      <c r="B62" s="80"/>
      <c r="C62" s="87"/>
      <c r="D62" s="86"/>
      <c r="E62" s="86"/>
      <c r="F62" s="88"/>
    </row>
    <row r="63" spans="1:6" ht="12.95" customHeight="1">
      <c r="A63" s="79" t="s">
        <v>1284</v>
      </c>
      <c r="B63" s="80"/>
      <c r="C63" s="76">
        <v>4057</v>
      </c>
      <c r="D63" s="86"/>
      <c r="E63" s="86">
        <f t="shared" si="2"/>
        <v>0.88852387209811656</v>
      </c>
      <c r="F63" s="78">
        <v>4566</v>
      </c>
    </row>
    <row r="64" spans="1:6" ht="12.95" customHeight="1">
      <c r="A64" s="79" t="s">
        <v>1285</v>
      </c>
      <c r="B64" s="80"/>
      <c r="C64" s="76">
        <v>0</v>
      </c>
      <c r="D64" s="86"/>
      <c r="E64" s="86"/>
      <c r="F64" s="78">
        <v>0</v>
      </c>
    </row>
    <row r="65" spans="1:6" ht="12.95" customHeight="1">
      <c r="A65" s="79" t="s">
        <v>1286</v>
      </c>
      <c r="B65" s="80"/>
      <c r="C65" s="76">
        <v>0</v>
      </c>
      <c r="D65" s="86"/>
      <c r="E65" s="86"/>
      <c r="F65" s="78">
        <v>0</v>
      </c>
    </row>
    <row r="66" spans="1:6" ht="12.95" customHeight="1">
      <c r="A66" s="79" t="s">
        <v>1287</v>
      </c>
      <c r="B66" s="80"/>
      <c r="C66" s="76">
        <v>6368</v>
      </c>
      <c r="D66" s="86"/>
      <c r="E66" s="86">
        <f t="shared" si="2"/>
        <v>0.69330430048992919</v>
      </c>
      <c r="F66" s="78">
        <v>9185</v>
      </c>
    </row>
    <row r="67" spans="1:6" ht="12.95" customHeight="1">
      <c r="A67" s="79" t="s">
        <v>1288</v>
      </c>
      <c r="B67" s="80"/>
      <c r="C67" s="76">
        <v>300</v>
      </c>
      <c r="D67" s="86"/>
      <c r="E67" s="86"/>
      <c r="F67" s="78">
        <v>0</v>
      </c>
    </row>
    <row r="68" spans="1:6" ht="12.95" customHeight="1">
      <c r="A68" s="79" t="s">
        <v>82</v>
      </c>
      <c r="B68" s="80"/>
      <c r="C68" s="76">
        <v>0</v>
      </c>
      <c r="D68" s="86"/>
      <c r="E68" s="86"/>
      <c r="F68" s="78">
        <v>0</v>
      </c>
    </row>
    <row r="69" spans="1:6" ht="12.95" customHeight="1">
      <c r="A69" s="79" t="s">
        <v>83</v>
      </c>
      <c r="B69" s="80"/>
      <c r="C69" s="76">
        <v>23800</v>
      </c>
      <c r="D69" s="86"/>
      <c r="E69" s="86">
        <f>C69/F69</f>
        <v>4.666666666666667</v>
      </c>
      <c r="F69" s="78">
        <v>5100</v>
      </c>
    </row>
    <row r="70" spans="1:6" ht="12.95" customHeight="1">
      <c r="A70" s="79" t="s">
        <v>1289</v>
      </c>
      <c r="B70" s="80"/>
      <c r="C70" s="76">
        <v>0</v>
      </c>
      <c r="D70" s="86"/>
      <c r="E70" s="86"/>
      <c r="F70" s="78">
        <v>0</v>
      </c>
    </row>
    <row r="71" spans="1:6" ht="12.95" customHeight="1">
      <c r="A71" s="79" t="s">
        <v>1290</v>
      </c>
      <c r="B71" s="80"/>
      <c r="C71" s="76">
        <v>0</v>
      </c>
      <c r="D71" s="86"/>
      <c r="E71" s="86"/>
      <c r="F71" s="78">
        <v>0</v>
      </c>
    </row>
    <row r="72" spans="1:6" ht="12.95" customHeight="1">
      <c r="A72" s="79"/>
      <c r="B72" s="80"/>
      <c r="C72" s="76"/>
      <c r="D72" s="86"/>
      <c r="E72" s="86"/>
      <c r="F72" s="78"/>
    </row>
    <row r="73" spans="1:6" ht="12.95" customHeight="1">
      <c r="A73" s="79" t="s">
        <v>91</v>
      </c>
      <c r="B73" s="80"/>
      <c r="C73" s="76">
        <v>90979</v>
      </c>
      <c r="D73" s="86"/>
      <c r="E73" s="86">
        <f>C73/F73</f>
        <v>2.3503319641427058</v>
      </c>
      <c r="F73" s="78">
        <v>38709</v>
      </c>
    </row>
  </sheetData>
  <mergeCells count="1">
    <mergeCell ref="A3:F3"/>
  </mergeCells>
  <phoneticPr fontId="33" type="noConversion"/>
  <pageMargins left="0.69930555555555596" right="0.69930555555555596" top="0.75" bottom="0.75" header="0.3" footer="0.3"/>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3"/>
  <sheetViews>
    <sheetView workbookViewId="0">
      <selection activeCell="J17" sqref="J17"/>
    </sheetView>
  </sheetViews>
  <sheetFormatPr defaultColWidth="9" defaultRowHeight="14.25"/>
  <cols>
    <col min="1" max="1" width="54" style="70" customWidth="1"/>
    <col min="2" max="2" width="7.625" style="70" customWidth="1"/>
    <col min="3" max="4" width="8.875" style="70" customWidth="1"/>
    <col min="5" max="5" width="8.375" style="70" customWidth="1"/>
    <col min="6" max="16384" width="9" style="70"/>
  </cols>
  <sheetData>
    <row r="1" spans="1:6">
      <c r="A1" s="70" t="s">
        <v>1492</v>
      </c>
    </row>
    <row r="2" spans="1:6" ht="22.5">
      <c r="A2" s="104" t="s">
        <v>19</v>
      </c>
      <c r="B2" s="71"/>
      <c r="C2" s="71"/>
      <c r="D2" s="71"/>
      <c r="E2" s="71"/>
    </row>
    <row r="3" spans="1:6">
      <c r="A3" s="136" t="s">
        <v>36</v>
      </c>
      <c r="B3" s="136"/>
      <c r="C3" s="136"/>
      <c r="D3" s="136"/>
      <c r="E3" s="136"/>
      <c r="F3" s="136"/>
    </row>
    <row r="4" spans="1:6" ht="12.95" customHeight="1">
      <c r="A4" s="84" t="s">
        <v>37</v>
      </c>
      <c r="B4" s="84" t="s">
        <v>38</v>
      </c>
      <c r="C4" s="84" t="s">
        <v>39</v>
      </c>
      <c r="D4" s="85" t="s">
        <v>40</v>
      </c>
      <c r="E4" s="85" t="s">
        <v>41</v>
      </c>
      <c r="F4" s="84" t="s">
        <v>42</v>
      </c>
    </row>
    <row r="5" spans="1:6" ht="12.95" customHeight="1">
      <c r="A5" s="79" t="s">
        <v>1292</v>
      </c>
      <c r="B5" s="75">
        <v>0</v>
      </c>
      <c r="C5" s="76">
        <v>0</v>
      </c>
      <c r="D5" s="86"/>
      <c r="E5" s="86"/>
      <c r="F5" s="78">
        <v>0</v>
      </c>
    </row>
    <row r="6" spans="1:6" ht="12.95" customHeight="1">
      <c r="A6" s="79" t="s">
        <v>1293</v>
      </c>
      <c r="B6" s="75">
        <v>0</v>
      </c>
      <c r="C6" s="76">
        <v>0</v>
      </c>
      <c r="D6" s="86"/>
      <c r="E6" s="86"/>
      <c r="F6" s="78">
        <v>0</v>
      </c>
    </row>
    <row r="7" spans="1:6" ht="12.95" customHeight="1">
      <c r="A7" s="79" t="s">
        <v>1294</v>
      </c>
      <c r="B7" s="75"/>
      <c r="C7" s="76">
        <v>0</v>
      </c>
      <c r="D7" s="86"/>
      <c r="E7" s="86"/>
      <c r="F7" s="78">
        <v>0</v>
      </c>
    </row>
    <row r="8" spans="1:6" ht="12.95" customHeight="1">
      <c r="A8" s="79" t="s">
        <v>1295</v>
      </c>
      <c r="B8" s="75"/>
      <c r="C8" s="76">
        <v>0</v>
      </c>
      <c r="D8" s="86"/>
      <c r="E8" s="86"/>
      <c r="F8" s="78">
        <v>0</v>
      </c>
    </row>
    <row r="9" spans="1:6" ht="12.95" customHeight="1">
      <c r="A9" s="79" t="s">
        <v>1296</v>
      </c>
      <c r="B9" s="75"/>
      <c r="C9" s="76">
        <v>0</v>
      </c>
      <c r="D9" s="86"/>
      <c r="E9" s="86"/>
      <c r="F9" s="78">
        <v>0</v>
      </c>
    </row>
    <row r="10" spans="1:6" ht="12.95" customHeight="1">
      <c r="A10" s="79" t="s">
        <v>1297</v>
      </c>
      <c r="B10" s="75"/>
      <c r="C10" s="76">
        <v>0</v>
      </c>
      <c r="D10" s="86"/>
      <c r="E10" s="86"/>
      <c r="F10" s="78">
        <v>0</v>
      </c>
    </row>
    <row r="11" spans="1:6" ht="12.95" customHeight="1">
      <c r="A11" s="79" t="s">
        <v>1298</v>
      </c>
      <c r="B11" s="75"/>
      <c r="C11" s="76">
        <v>0</v>
      </c>
      <c r="D11" s="86"/>
      <c r="E11" s="86"/>
      <c r="F11" s="78">
        <v>0</v>
      </c>
    </row>
    <row r="12" spans="1:6" ht="12.95" customHeight="1">
      <c r="A12" s="79" t="s">
        <v>1299</v>
      </c>
      <c r="B12" s="75"/>
      <c r="C12" s="76">
        <v>0</v>
      </c>
      <c r="D12" s="86"/>
      <c r="E12" s="86"/>
      <c r="F12" s="78">
        <v>0</v>
      </c>
    </row>
    <row r="13" spans="1:6" ht="12.95" customHeight="1">
      <c r="A13" s="79" t="s">
        <v>1300</v>
      </c>
      <c r="B13" s="75">
        <v>0</v>
      </c>
      <c r="C13" s="76">
        <v>82</v>
      </c>
      <c r="D13" s="86"/>
      <c r="E13" s="86"/>
      <c r="F13" s="78">
        <v>0</v>
      </c>
    </row>
    <row r="14" spans="1:6" ht="12.95" customHeight="1">
      <c r="A14" s="79" t="s">
        <v>1301</v>
      </c>
      <c r="B14" s="75"/>
      <c r="C14" s="76">
        <v>8</v>
      </c>
      <c r="D14" s="86"/>
      <c r="E14" s="86"/>
      <c r="F14" s="78">
        <v>0</v>
      </c>
    </row>
    <row r="15" spans="1:6" ht="12.95" customHeight="1">
      <c r="A15" s="79" t="s">
        <v>1302</v>
      </c>
      <c r="B15" s="75"/>
      <c r="C15" s="76">
        <v>0</v>
      </c>
      <c r="D15" s="86"/>
      <c r="E15" s="86"/>
      <c r="F15" s="78">
        <v>0</v>
      </c>
    </row>
    <row r="16" spans="1:6" ht="12.95" customHeight="1">
      <c r="A16" s="79" t="s">
        <v>1303</v>
      </c>
      <c r="B16" s="75"/>
      <c r="C16" s="76">
        <v>74</v>
      </c>
      <c r="D16" s="86"/>
      <c r="E16" s="86"/>
      <c r="F16" s="78">
        <v>0</v>
      </c>
    </row>
    <row r="17" spans="1:6" ht="12.95" customHeight="1">
      <c r="A17" s="79" t="s">
        <v>1304</v>
      </c>
      <c r="B17" s="75">
        <v>0</v>
      </c>
      <c r="C17" s="76">
        <v>1619</v>
      </c>
      <c r="D17" s="86"/>
      <c r="E17" s="86">
        <f t="shared" ref="E17:E22" si="0">C17/F17</f>
        <v>1.0404884318766068</v>
      </c>
      <c r="F17" s="78">
        <v>1556</v>
      </c>
    </row>
    <row r="18" spans="1:6" ht="12.95" customHeight="1">
      <c r="A18" s="79" t="s">
        <v>1305</v>
      </c>
      <c r="B18" s="75">
        <v>0</v>
      </c>
      <c r="C18" s="76">
        <v>1547</v>
      </c>
      <c r="D18" s="86"/>
      <c r="E18" s="86">
        <f t="shared" si="0"/>
        <v>1.0552523874488404</v>
      </c>
      <c r="F18" s="78">
        <v>1466</v>
      </c>
    </row>
    <row r="19" spans="1:6" ht="12.95" customHeight="1">
      <c r="A19" s="79" t="s">
        <v>1306</v>
      </c>
      <c r="B19" s="75"/>
      <c r="C19" s="76">
        <v>847</v>
      </c>
      <c r="D19" s="86"/>
      <c r="E19" s="86">
        <f t="shared" si="0"/>
        <v>1</v>
      </c>
      <c r="F19" s="78">
        <v>847</v>
      </c>
    </row>
    <row r="20" spans="1:6" ht="12.95" customHeight="1">
      <c r="A20" s="79" t="s">
        <v>1307</v>
      </c>
      <c r="B20" s="75"/>
      <c r="C20" s="76">
        <v>700</v>
      </c>
      <c r="D20" s="86"/>
      <c r="E20" s="86">
        <f t="shared" si="0"/>
        <v>1.1400651465798046</v>
      </c>
      <c r="F20" s="78">
        <v>614</v>
      </c>
    </row>
    <row r="21" spans="1:6" ht="12.95" customHeight="1">
      <c r="A21" s="79" t="s">
        <v>1308</v>
      </c>
      <c r="B21" s="75"/>
      <c r="C21" s="76">
        <v>0</v>
      </c>
      <c r="D21" s="86"/>
      <c r="E21" s="86">
        <f t="shared" si="0"/>
        <v>0</v>
      </c>
      <c r="F21" s="78">
        <v>5</v>
      </c>
    </row>
    <row r="22" spans="1:6" ht="12.95" customHeight="1">
      <c r="A22" s="79" t="s">
        <v>1309</v>
      </c>
      <c r="B22" s="75">
        <v>0</v>
      </c>
      <c r="C22" s="76">
        <v>72</v>
      </c>
      <c r="D22" s="86"/>
      <c r="E22" s="86">
        <f t="shared" si="0"/>
        <v>0.8</v>
      </c>
      <c r="F22" s="78">
        <v>90</v>
      </c>
    </row>
    <row r="23" spans="1:6" ht="12.95" customHeight="1">
      <c r="A23" s="79" t="s">
        <v>1306</v>
      </c>
      <c r="B23" s="75"/>
      <c r="C23" s="76">
        <v>0</v>
      </c>
      <c r="D23" s="86"/>
      <c r="E23" s="86"/>
      <c r="F23" s="78">
        <v>0</v>
      </c>
    </row>
    <row r="24" spans="1:6" ht="12.95" customHeight="1">
      <c r="A24" s="79" t="s">
        <v>1307</v>
      </c>
      <c r="B24" s="75"/>
      <c r="C24" s="76">
        <v>72</v>
      </c>
      <c r="D24" s="86"/>
      <c r="E24" s="86">
        <f>C24/F24</f>
        <v>0.8</v>
      </c>
      <c r="F24" s="78">
        <v>90</v>
      </c>
    </row>
    <row r="25" spans="1:6" ht="12.95" customHeight="1">
      <c r="A25" s="79" t="s">
        <v>1310</v>
      </c>
      <c r="B25" s="75"/>
      <c r="C25" s="76">
        <v>0</v>
      </c>
      <c r="D25" s="86"/>
      <c r="E25" s="86"/>
      <c r="F25" s="78">
        <v>0</v>
      </c>
    </row>
    <row r="26" spans="1:6" ht="12.95" customHeight="1">
      <c r="A26" s="79" t="s">
        <v>1311</v>
      </c>
      <c r="B26" s="75">
        <v>0</v>
      </c>
      <c r="C26" s="76">
        <v>0</v>
      </c>
      <c r="D26" s="86"/>
      <c r="E26" s="86"/>
      <c r="F26" s="78">
        <v>0</v>
      </c>
    </row>
    <row r="27" spans="1:6" ht="12.95" customHeight="1">
      <c r="A27" s="79" t="s">
        <v>1312</v>
      </c>
      <c r="B27" s="75">
        <v>0</v>
      </c>
      <c r="C27" s="76">
        <v>0</v>
      </c>
      <c r="D27" s="86"/>
      <c r="E27" s="86"/>
      <c r="F27" s="78">
        <v>0</v>
      </c>
    </row>
    <row r="28" spans="1:6" ht="12.95" customHeight="1">
      <c r="A28" s="79" t="s">
        <v>1313</v>
      </c>
      <c r="B28" s="75"/>
      <c r="C28" s="76">
        <v>0</v>
      </c>
      <c r="D28" s="86"/>
      <c r="E28" s="86"/>
      <c r="F28" s="78">
        <v>0</v>
      </c>
    </row>
    <row r="29" spans="1:6" ht="12.95" customHeight="1">
      <c r="A29" s="79" t="s">
        <v>1314</v>
      </c>
      <c r="B29" s="75"/>
      <c r="C29" s="76">
        <v>0</v>
      </c>
      <c r="D29" s="86"/>
      <c r="E29" s="86"/>
      <c r="F29" s="78">
        <v>0</v>
      </c>
    </row>
    <row r="30" spans="1:6" ht="12.95" customHeight="1">
      <c r="A30" s="79" t="s">
        <v>1315</v>
      </c>
      <c r="B30" s="75"/>
      <c r="C30" s="76">
        <v>0</v>
      </c>
      <c r="D30" s="86"/>
      <c r="E30" s="86"/>
      <c r="F30" s="78">
        <v>0</v>
      </c>
    </row>
    <row r="31" spans="1:6" ht="12.95" customHeight="1">
      <c r="A31" s="79" t="s">
        <v>1316</v>
      </c>
      <c r="B31" s="75"/>
      <c r="C31" s="76">
        <v>0</v>
      </c>
      <c r="D31" s="86"/>
      <c r="E31" s="86"/>
      <c r="F31" s="78">
        <v>0</v>
      </c>
    </row>
    <row r="32" spans="1:6" ht="12.95" customHeight="1">
      <c r="A32" s="79" t="s">
        <v>1317</v>
      </c>
      <c r="B32" s="75">
        <v>0</v>
      </c>
      <c r="C32" s="76">
        <v>0</v>
      </c>
      <c r="D32" s="86"/>
      <c r="E32" s="86"/>
      <c r="F32" s="78">
        <v>0</v>
      </c>
    </row>
    <row r="33" spans="1:6" ht="12.95" customHeight="1">
      <c r="A33" s="79" t="s">
        <v>1318</v>
      </c>
      <c r="B33" s="75"/>
      <c r="C33" s="76">
        <v>0</v>
      </c>
      <c r="D33" s="86"/>
      <c r="E33" s="86"/>
      <c r="F33" s="78">
        <v>0</v>
      </c>
    </row>
    <row r="34" spans="1:6" ht="12.95" customHeight="1">
      <c r="A34" s="79" t="s">
        <v>1319</v>
      </c>
      <c r="B34" s="75"/>
      <c r="C34" s="76">
        <v>0</v>
      </c>
      <c r="D34" s="86"/>
      <c r="E34" s="86"/>
      <c r="F34" s="78">
        <v>0</v>
      </c>
    </row>
    <row r="35" spans="1:6" ht="12.95" customHeight="1">
      <c r="A35" s="79" t="s">
        <v>1320</v>
      </c>
      <c r="B35" s="75"/>
      <c r="C35" s="76">
        <v>0</v>
      </c>
      <c r="D35" s="86"/>
      <c r="E35" s="86"/>
      <c r="F35" s="78">
        <v>0</v>
      </c>
    </row>
    <row r="36" spans="1:6" ht="12.95" customHeight="1">
      <c r="A36" s="79" t="s">
        <v>1321</v>
      </c>
      <c r="B36" s="75"/>
      <c r="C36" s="76">
        <v>0</v>
      </c>
      <c r="D36" s="86"/>
      <c r="E36" s="86"/>
      <c r="F36" s="78">
        <v>0</v>
      </c>
    </row>
    <row r="37" spans="1:6" ht="12.95" customHeight="1">
      <c r="A37" s="79" t="s">
        <v>1322</v>
      </c>
      <c r="B37" s="75">
        <v>42645</v>
      </c>
      <c r="C37" s="76">
        <v>31316</v>
      </c>
      <c r="D37" s="86">
        <f>C37/B37</f>
        <v>0.73434165787313865</v>
      </c>
      <c r="E37" s="86">
        <f t="shared" ref="E37:E40" si="1">C37/F37</f>
        <v>1.5945822088701054</v>
      </c>
      <c r="F37" s="78">
        <v>19639</v>
      </c>
    </row>
    <row r="38" spans="1:6" ht="12.95" customHeight="1">
      <c r="A38" s="79" t="s">
        <v>1323</v>
      </c>
      <c r="B38" s="75">
        <v>41950</v>
      </c>
      <c r="C38" s="76">
        <v>16316</v>
      </c>
      <c r="D38" s="86">
        <f>C38/B38</f>
        <v>0.38893921334922527</v>
      </c>
      <c r="E38" s="86">
        <f t="shared" si="1"/>
        <v>0.83079586536992722</v>
      </c>
      <c r="F38" s="78">
        <v>19639</v>
      </c>
    </row>
    <row r="39" spans="1:6" ht="12.95" customHeight="1">
      <c r="A39" s="79" t="s">
        <v>1324</v>
      </c>
      <c r="B39" s="75"/>
      <c r="C39" s="76">
        <v>13727</v>
      </c>
      <c r="D39" s="86"/>
      <c r="E39" s="86">
        <f t="shared" si="1"/>
        <v>0.86230290847415036</v>
      </c>
      <c r="F39" s="78">
        <v>15919</v>
      </c>
    </row>
    <row r="40" spans="1:6" ht="12.95" customHeight="1">
      <c r="A40" s="79" t="s">
        <v>1325</v>
      </c>
      <c r="B40" s="75"/>
      <c r="C40" s="76">
        <v>2537</v>
      </c>
      <c r="D40" s="86"/>
      <c r="E40" s="86">
        <f t="shared" si="1"/>
        <v>0.68977705274605761</v>
      </c>
      <c r="F40" s="78">
        <v>3678</v>
      </c>
    </row>
    <row r="41" spans="1:6" ht="12.95" customHeight="1">
      <c r="A41" s="79" t="s">
        <v>1326</v>
      </c>
      <c r="B41" s="75"/>
      <c r="C41" s="76">
        <v>0</v>
      </c>
      <c r="D41" s="86"/>
      <c r="E41" s="86"/>
      <c r="F41" s="78">
        <v>0</v>
      </c>
    </row>
    <row r="42" spans="1:6" ht="12.95" customHeight="1">
      <c r="A42" s="79" t="s">
        <v>1327</v>
      </c>
      <c r="B42" s="75"/>
      <c r="C42" s="76">
        <v>0</v>
      </c>
      <c r="D42" s="86"/>
      <c r="E42" s="86"/>
      <c r="F42" s="78">
        <v>0</v>
      </c>
    </row>
    <row r="43" spans="1:6" ht="12.95" customHeight="1">
      <c r="A43" s="79" t="s">
        <v>1328</v>
      </c>
      <c r="B43" s="75"/>
      <c r="C43" s="76">
        <v>44</v>
      </c>
      <c r="D43" s="86"/>
      <c r="E43" s="86">
        <f>C43/F43</f>
        <v>1.1578947368421053</v>
      </c>
      <c r="F43" s="78">
        <v>38</v>
      </c>
    </row>
    <row r="44" spans="1:6" ht="12.95" customHeight="1">
      <c r="A44" s="79" t="s">
        <v>1329</v>
      </c>
      <c r="B44" s="75"/>
      <c r="C44" s="76">
        <v>8</v>
      </c>
      <c r="D44" s="86"/>
      <c r="E44" s="86">
        <f>C44/F44</f>
        <v>2</v>
      </c>
      <c r="F44" s="78">
        <v>4</v>
      </c>
    </row>
    <row r="45" spans="1:6" ht="12.95" customHeight="1">
      <c r="A45" s="79" t="s">
        <v>1330</v>
      </c>
      <c r="B45" s="80"/>
      <c r="C45" s="76">
        <v>0</v>
      </c>
      <c r="D45" s="86"/>
      <c r="E45" s="86"/>
      <c r="F45" s="78">
        <v>0</v>
      </c>
    </row>
    <row r="46" spans="1:6" ht="12.95" customHeight="1">
      <c r="A46" s="79" t="s">
        <v>1331</v>
      </c>
      <c r="B46" s="80"/>
      <c r="C46" s="76">
        <v>0</v>
      </c>
      <c r="D46" s="86"/>
      <c r="E46" s="86"/>
      <c r="F46" s="78">
        <v>0</v>
      </c>
    </row>
    <row r="47" spans="1:6" ht="12.95" customHeight="1">
      <c r="A47" s="79" t="s">
        <v>1332</v>
      </c>
      <c r="B47" s="80"/>
      <c r="C47" s="76">
        <v>0</v>
      </c>
      <c r="D47" s="86"/>
      <c r="E47" s="86"/>
      <c r="F47" s="78">
        <v>0</v>
      </c>
    </row>
    <row r="48" spans="1:6" ht="12.95" customHeight="1">
      <c r="A48" s="79" t="s">
        <v>1333</v>
      </c>
      <c r="B48" s="80"/>
      <c r="C48" s="76">
        <v>0</v>
      </c>
      <c r="D48" s="86"/>
      <c r="E48" s="86"/>
      <c r="F48" s="78">
        <v>0</v>
      </c>
    </row>
    <row r="49" spans="1:6" ht="12.95" customHeight="1">
      <c r="A49" s="79" t="s">
        <v>1053</v>
      </c>
      <c r="B49" s="80"/>
      <c r="C49" s="76">
        <v>0</v>
      </c>
      <c r="D49" s="86"/>
      <c r="E49" s="86"/>
      <c r="F49" s="78">
        <v>0</v>
      </c>
    </row>
    <row r="50" spans="1:6" ht="12.95" customHeight="1">
      <c r="A50" s="79" t="s">
        <v>1334</v>
      </c>
      <c r="B50" s="80"/>
      <c r="C50" s="76">
        <v>0</v>
      </c>
      <c r="D50" s="86"/>
      <c r="E50" s="86"/>
      <c r="F50" s="78">
        <v>0</v>
      </c>
    </row>
    <row r="51" spans="1:6" ht="12.95" customHeight="1">
      <c r="A51" s="79" t="s">
        <v>1335</v>
      </c>
      <c r="B51" s="75">
        <v>226</v>
      </c>
      <c r="C51" s="76">
        <v>15000</v>
      </c>
      <c r="D51" s="86">
        <f>C51/B51</f>
        <v>66.371681415929203</v>
      </c>
      <c r="E51" s="86"/>
      <c r="F51" s="78">
        <v>0</v>
      </c>
    </row>
    <row r="52" spans="1:6" ht="12.95" customHeight="1">
      <c r="A52" s="79" t="s">
        <v>1324</v>
      </c>
      <c r="B52" s="80"/>
      <c r="C52" s="76">
        <v>15000</v>
      </c>
      <c r="D52" s="86"/>
      <c r="E52" s="86"/>
      <c r="F52" s="78">
        <v>0</v>
      </c>
    </row>
    <row r="53" spans="1:6" ht="12.95" customHeight="1">
      <c r="A53" s="79" t="s">
        <v>1325</v>
      </c>
      <c r="B53" s="80"/>
      <c r="C53" s="76">
        <v>0</v>
      </c>
      <c r="D53" s="86"/>
      <c r="E53" s="86"/>
      <c r="F53" s="78">
        <v>0</v>
      </c>
    </row>
    <row r="54" spans="1:6" ht="12.95" customHeight="1">
      <c r="A54" s="79" t="s">
        <v>1336</v>
      </c>
      <c r="B54" s="80"/>
      <c r="C54" s="76">
        <v>0</v>
      </c>
      <c r="D54" s="86"/>
      <c r="E54" s="86"/>
      <c r="F54" s="78">
        <v>0</v>
      </c>
    </row>
    <row r="55" spans="1:6" ht="12.95" customHeight="1">
      <c r="A55" s="79" t="s">
        <v>1337</v>
      </c>
      <c r="B55" s="75">
        <v>469</v>
      </c>
      <c r="C55" s="76">
        <v>0</v>
      </c>
      <c r="D55" s="86">
        <f>C55/B55</f>
        <v>0</v>
      </c>
      <c r="E55" s="86"/>
      <c r="F55" s="78">
        <v>0</v>
      </c>
    </row>
    <row r="56" spans="1:6" ht="12.95" customHeight="1">
      <c r="A56" s="79" t="s">
        <v>1338</v>
      </c>
      <c r="B56" s="75">
        <v>0</v>
      </c>
      <c r="C56" s="76">
        <v>0</v>
      </c>
      <c r="D56" s="86"/>
      <c r="E56" s="86"/>
      <c r="F56" s="78">
        <v>0</v>
      </c>
    </row>
    <row r="57" spans="1:6" ht="12.95" customHeight="1">
      <c r="A57" s="79" t="s">
        <v>1339</v>
      </c>
      <c r="B57" s="80"/>
      <c r="C57" s="76">
        <v>0</v>
      </c>
      <c r="D57" s="86"/>
      <c r="E57" s="86"/>
      <c r="F57" s="78">
        <v>0</v>
      </c>
    </row>
    <row r="58" spans="1:6" ht="12.95" customHeight="1">
      <c r="A58" s="79" t="s">
        <v>1340</v>
      </c>
      <c r="B58" s="80"/>
      <c r="C58" s="76">
        <v>0</v>
      </c>
      <c r="D58" s="86"/>
      <c r="E58" s="86"/>
      <c r="F58" s="78">
        <v>0</v>
      </c>
    </row>
    <row r="59" spans="1:6" ht="12.95" customHeight="1">
      <c r="A59" s="79" t="s">
        <v>1341</v>
      </c>
      <c r="B59" s="80"/>
      <c r="C59" s="76">
        <v>0</v>
      </c>
      <c r="D59" s="86"/>
      <c r="E59" s="86"/>
      <c r="F59" s="78">
        <v>0</v>
      </c>
    </row>
    <row r="60" spans="1:6" ht="12.95" customHeight="1">
      <c r="A60" s="79" t="s">
        <v>1342</v>
      </c>
      <c r="B60" s="80"/>
      <c r="C60" s="76">
        <v>0</v>
      </c>
      <c r="D60" s="86"/>
      <c r="E60" s="86"/>
      <c r="F60" s="78">
        <v>0</v>
      </c>
    </row>
    <row r="61" spans="1:6" ht="12.95" customHeight="1">
      <c r="A61" s="79" t="s">
        <v>1343</v>
      </c>
      <c r="B61" s="80"/>
      <c r="C61" s="76">
        <v>0</v>
      </c>
      <c r="D61" s="86"/>
      <c r="E61" s="86"/>
      <c r="F61" s="78">
        <v>0</v>
      </c>
    </row>
    <row r="62" spans="1:6" ht="12.95" customHeight="1">
      <c r="A62" s="79" t="s">
        <v>1344</v>
      </c>
      <c r="B62" s="75">
        <v>0</v>
      </c>
      <c r="C62" s="76">
        <v>0</v>
      </c>
      <c r="D62" s="86"/>
      <c r="E62" s="86"/>
      <c r="F62" s="78">
        <v>0</v>
      </c>
    </row>
    <row r="63" spans="1:6" ht="12.95" customHeight="1">
      <c r="A63" s="79" t="s">
        <v>1345</v>
      </c>
      <c r="B63" s="80"/>
      <c r="C63" s="76">
        <v>0</v>
      </c>
      <c r="D63" s="86"/>
      <c r="E63" s="86"/>
      <c r="F63" s="78">
        <v>0</v>
      </c>
    </row>
    <row r="64" spans="1:6" ht="12.95" customHeight="1">
      <c r="A64" s="79" t="s">
        <v>1346</v>
      </c>
      <c r="B64" s="80"/>
      <c r="C64" s="76">
        <v>0</v>
      </c>
      <c r="D64" s="86"/>
      <c r="E64" s="86"/>
      <c r="F64" s="78">
        <v>0</v>
      </c>
    </row>
    <row r="65" spans="1:6" ht="12.95" customHeight="1">
      <c r="A65" s="79" t="s">
        <v>1347</v>
      </c>
      <c r="B65" s="80"/>
      <c r="C65" s="76">
        <v>0</v>
      </c>
      <c r="D65" s="86"/>
      <c r="E65" s="86"/>
      <c r="F65" s="78">
        <v>0</v>
      </c>
    </row>
    <row r="66" spans="1:6" ht="12.95" customHeight="1">
      <c r="A66" s="79" t="s">
        <v>1348</v>
      </c>
      <c r="B66" s="75">
        <v>0</v>
      </c>
      <c r="C66" s="76">
        <v>670</v>
      </c>
      <c r="D66" s="86"/>
      <c r="E66" s="86">
        <f t="shared" ref="E66:E68" si="2">C66/F66</f>
        <v>0.61020036429872493</v>
      </c>
      <c r="F66" s="78">
        <v>1098</v>
      </c>
    </row>
    <row r="67" spans="1:6" ht="12.95" customHeight="1">
      <c r="A67" s="79" t="s">
        <v>1349</v>
      </c>
      <c r="B67" s="75">
        <v>0</v>
      </c>
      <c r="C67" s="76">
        <v>670</v>
      </c>
      <c r="D67" s="86"/>
      <c r="E67" s="86">
        <f t="shared" si="2"/>
        <v>0.61020036429872493</v>
      </c>
      <c r="F67" s="78">
        <v>1098</v>
      </c>
    </row>
    <row r="68" spans="1:6" ht="12.95" customHeight="1">
      <c r="A68" s="79" t="s">
        <v>1307</v>
      </c>
      <c r="B68" s="80"/>
      <c r="C68" s="76">
        <v>630</v>
      </c>
      <c r="D68" s="86"/>
      <c r="E68" s="86">
        <f t="shared" si="2"/>
        <v>0.5898876404494382</v>
      </c>
      <c r="F68" s="78">
        <v>1068</v>
      </c>
    </row>
    <row r="69" spans="1:6" ht="12.95" customHeight="1">
      <c r="A69" s="79" t="s">
        <v>1350</v>
      </c>
      <c r="B69" s="80"/>
      <c r="C69" s="76">
        <v>0</v>
      </c>
      <c r="D69" s="86"/>
      <c r="E69" s="86"/>
      <c r="F69" s="78">
        <v>0</v>
      </c>
    </row>
    <row r="70" spans="1:6" ht="12.95" customHeight="1">
      <c r="A70" s="79" t="s">
        <v>1351</v>
      </c>
      <c r="B70" s="80"/>
      <c r="C70" s="76">
        <v>0</v>
      </c>
      <c r="D70" s="86"/>
      <c r="E70" s="86"/>
      <c r="F70" s="78">
        <v>0</v>
      </c>
    </row>
    <row r="71" spans="1:6" ht="12.95" customHeight="1">
      <c r="A71" s="79" t="s">
        <v>1352</v>
      </c>
      <c r="B71" s="80"/>
      <c r="C71" s="76">
        <v>40</v>
      </c>
      <c r="D71" s="86"/>
      <c r="E71" s="86">
        <f>C71/F71</f>
        <v>1.3333333333333333</v>
      </c>
      <c r="F71" s="78">
        <v>30</v>
      </c>
    </row>
    <row r="72" spans="1:6" ht="12.95" customHeight="1">
      <c r="A72" s="79" t="s">
        <v>1353</v>
      </c>
      <c r="B72" s="75">
        <v>0</v>
      </c>
      <c r="C72" s="76">
        <v>0</v>
      </c>
      <c r="D72" s="86"/>
      <c r="E72" s="86"/>
      <c r="F72" s="78">
        <v>0</v>
      </c>
    </row>
    <row r="73" spans="1:6" ht="12.95" customHeight="1">
      <c r="A73" s="79" t="s">
        <v>1307</v>
      </c>
      <c r="B73" s="80"/>
      <c r="C73" s="76">
        <v>0</v>
      </c>
      <c r="D73" s="86"/>
      <c r="E73" s="86"/>
      <c r="F73" s="78">
        <v>0</v>
      </c>
    </row>
    <row r="74" spans="1:6" ht="12.95" customHeight="1">
      <c r="A74" s="79" t="s">
        <v>1350</v>
      </c>
      <c r="B74" s="80"/>
      <c r="C74" s="76">
        <v>0</v>
      </c>
      <c r="D74" s="86"/>
      <c r="E74" s="86"/>
      <c r="F74" s="78">
        <v>0</v>
      </c>
    </row>
    <row r="75" spans="1:6" ht="12.95" customHeight="1">
      <c r="A75" s="79" t="s">
        <v>1354</v>
      </c>
      <c r="B75" s="80"/>
      <c r="C75" s="76">
        <v>0</v>
      </c>
      <c r="D75" s="86"/>
      <c r="E75" s="86"/>
      <c r="F75" s="78">
        <v>0</v>
      </c>
    </row>
    <row r="76" spans="1:6" ht="12.95" customHeight="1">
      <c r="A76" s="79" t="s">
        <v>1355</v>
      </c>
      <c r="B76" s="80"/>
      <c r="C76" s="76">
        <v>0</v>
      </c>
      <c r="D76" s="86"/>
      <c r="E76" s="86"/>
      <c r="F76" s="78">
        <v>0</v>
      </c>
    </row>
    <row r="77" spans="1:6" ht="12.95" customHeight="1">
      <c r="A77" s="79" t="s">
        <v>1356</v>
      </c>
      <c r="B77" s="75">
        <v>0</v>
      </c>
      <c r="C77" s="76">
        <v>0</v>
      </c>
      <c r="D77" s="86"/>
      <c r="E77" s="86"/>
      <c r="F77" s="78">
        <v>0</v>
      </c>
    </row>
    <row r="78" spans="1:6" ht="12.95" customHeight="1">
      <c r="A78" s="79" t="s">
        <v>788</v>
      </c>
      <c r="B78" s="80"/>
      <c r="C78" s="76">
        <v>0</v>
      </c>
      <c r="D78" s="86"/>
      <c r="E78" s="86"/>
      <c r="F78" s="78">
        <v>0</v>
      </c>
    </row>
    <row r="79" spans="1:6" ht="12.95" customHeight="1">
      <c r="A79" s="79" t="s">
        <v>1357</v>
      </c>
      <c r="B79" s="80"/>
      <c r="C79" s="76">
        <v>0</v>
      </c>
      <c r="D79" s="86"/>
      <c r="E79" s="86"/>
      <c r="F79" s="78">
        <v>0</v>
      </c>
    </row>
    <row r="80" spans="1:6" ht="12.95" customHeight="1">
      <c r="A80" s="79" t="s">
        <v>1358</v>
      </c>
      <c r="B80" s="80"/>
      <c r="C80" s="76">
        <v>0</v>
      </c>
      <c r="D80" s="86"/>
      <c r="E80" s="86"/>
      <c r="F80" s="78">
        <v>0</v>
      </c>
    </row>
    <row r="81" spans="1:6" ht="12.95" customHeight="1">
      <c r="A81" s="79" t="s">
        <v>1359</v>
      </c>
      <c r="B81" s="80"/>
      <c r="C81" s="76">
        <v>0</v>
      </c>
      <c r="D81" s="86"/>
      <c r="E81" s="86"/>
      <c r="F81" s="78">
        <v>0</v>
      </c>
    </row>
    <row r="82" spans="1:6" ht="12.95" customHeight="1">
      <c r="A82" s="79" t="s">
        <v>1360</v>
      </c>
      <c r="B82" s="75">
        <v>0</v>
      </c>
      <c r="C82" s="76">
        <v>0</v>
      </c>
      <c r="D82" s="86"/>
      <c r="E82" s="86"/>
      <c r="F82" s="78">
        <v>0</v>
      </c>
    </row>
    <row r="83" spans="1:6" ht="12.95" customHeight="1">
      <c r="A83" s="79" t="s">
        <v>1361</v>
      </c>
      <c r="B83" s="75">
        <v>0</v>
      </c>
      <c r="C83" s="76">
        <v>0</v>
      </c>
      <c r="D83" s="86"/>
      <c r="E83" s="86"/>
      <c r="F83" s="78">
        <v>0</v>
      </c>
    </row>
    <row r="84" spans="1:6" ht="12.95" customHeight="1">
      <c r="A84" s="79" t="s">
        <v>831</v>
      </c>
      <c r="B84" s="80"/>
      <c r="C84" s="76">
        <v>0</v>
      </c>
      <c r="D84" s="86"/>
      <c r="E84" s="86"/>
      <c r="F84" s="78">
        <v>0</v>
      </c>
    </row>
    <row r="85" spans="1:6" ht="12.95" customHeight="1">
      <c r="A85" s="79" t="s">
        <v>832</v>
      </c>
      <c r="B85" s="80"/>
      <c r="C85" s="76">
        <v>0</v>
      </c>
      <c r="D85" s="86"/>
      <c r="E85" s="86"/>
      <c r="F85" s="78">
        <v>0</v>
      </c>
    </row>
    <row r="86" spans="1:6" ht="12.95" customHeight="1">
      <c r="A86" s="79" t="s">
        <v>1362</v>
      </c>
      <c r="B86" s="80"/>
      <c r="C86" s="76">
        <v>0</v>
      </c>
      <c r="D86" s="86"/>
      <c r="E86" s="86"/>
      <c r="F86" s="78">
        <v>0</v>
      </c>
    </row>
    <row r="87" spans="1:6" ht="12.95" customHeight="1">
      <c r="A87" s="79" t="s">
        <v>1363</v>
      </c>
      <c r="B87" s="80"/>
      <c r="C87" s="76">
        <v>0</v>
      </c>
      <c r="D87" s="86"/>
      <c r="E87" s="86"/>
      <c r="F87" s="78">
        <v>0</v>
      </c>
    </row>
    <row r="88" spans="1:6" ht="12.95" customHeight="1">
      <c r="A88" s="79" t="s">
        <v>1364</v>
      </c>
      <c r="B88" s="75">
        <v>0</v>
      </c>
      <c r="C88" s="76">
        <v>0</v>
      </c>
      <c r="D88" s="86"/>
      <c r="E88" s="86"/>
      <c r="F88" s="78">
        <v>0</v>
      </c>
    </row>
    <row r="89" spans="1:6" ht="12.95" customHeight="1">
      <c r="A89" s="79" t="s">
        <v>1362</v>
      </c>
      <c r="B89" s="80"/>
      <c r="C89" s="76">
        <v>0</v>
      </c>
      <c r="D89" s="86"/>
      <c r="E89" s="86"/>
      <c r="F89" s="78">
        <v>0</v>
      </c>
    </row>
    <row r="90" spans="1:6" ht="12.95" customHeight="1">
      <c r="A90" s="79" t="s">
        <v>1365</v>
      </c>
      <c r="B90" s="80"/>
      <c r="C90" s="76">
        <v>0</v>
      </c>
      <c r="D90" s="86"/>
      <c r="E90" s="86"/>
      <c r="F90" s="78">
        <v>0</v>
      </c>
    </row>
    <row r="91" spans="1:6" ht="12.95" customHeight="1">
      <c r="A91" s="79" t="s">
        <v>1366</v>
      </c>
      <c r="B91" s="80"/>
      <c r="C91" s="76">
        <v>0</v>
      </c>
      <c r="D91" s="86"/>
      <c r="E91" s="86"/>
      <c r="F91" s="78">
        <v>0</v>
      </c>
    </row>
    <row r="92" spans="1:6" ht="12.95" customHeight="1">
      <c r="A92" s="79" t="s">
        <v>1367</v>
      </c>
      <c r="B92" s="80"/>
      <c r="C92" s="76">
        <v>0</v>
      </c>
      <c r="D92" s="86"/>
      <c r="E92" s="86"/>
      <c r="F92" s="78">
        <v>0</v>
      </c>
    </row>
    <row r="93" spans="1:6" ht="12.95" customHeight="1">
      <c r="A93" s="79" t="s">
        <v>1368</v>
      </c>
      <c r="B93" s="75">
        <v>0</v>
      </c>
      <c r="C93" s="76">
        <v>0</v>
      </c>
      <c r="D93" s="86"/>
      <c r="E93" s="86"/>
      <c r="F93" s="78">
        <v>0</v>
      </c>
    </row>
    <row r="94" spans="1:6" ht="12.95" customHeight="1">
      <c r="A94" s="79" t="s">
        <v>838</v>
      </c>
      <c r="B94" s="80"/>
      <c r="C94" s="76">
        <v>0</v>
      </c>
      <c r="D94" s="86"/>
      <c r="E94" s="86"/>
      <c r="F94" s="78">
        <v>0</v>
      </c>
    </row>
    <row r="95" spans="1:6" ht="12.95" customHeight="1">
      <c r="A95" s="79" t="s">
        <v>1369</v>
      </c>
      <c r="B95" s="80"/>
      <c r="C95" s="76">
        <v>0</v>
      </c>
      <c r="D95" s="86"/>
      <c r="E95" s="86"/>
      <c r="F95" s="78">
        <v>0</v>
      </c>
    </row>
    <row r="96" spans="1:6" ht="12.95" customHeight="1">
      <c r="A96" s="79" t="s">
        <v>1370</v>
      </c>
      <c r="B96" s="80"/>
      <c r="C96" s="76">
        <v>0</v>
      </c>
      <c r="D96" s="86"/>
      <c r="E96" s="86"/>
      <c r="F96" s="78">
        <v>0</v>
      </c>
    </row>
    <row r="97" spans="1:6" ht="12.95" customHeight="1">
      <c r="A97" s="79" t="s">
        <v>1371</v>
      </c>
      <c r="B97" s="80"/>
      <c r="C97" s="76">
        <v>0</v>
      </c>
      <c r="D97" s="86"/>
      <c r="E97" s="86"/>
      <c r="F97" s="78">
        <v>0</v>
      </c>
    </row>
    <row r="98" spans="1:6" ht="12.95" customHeight="1">
      <c r="A98" s="79" t="s">
        <v>1372</v>
      </c>
      <c r="B98" s="75">
        <v>0</v>
      </c>
      <c r="C98" s="76">
        <v>0</v>
      </c>
      <c r="D98" s="86"/>
      <c r="E98" s="86"/>
      <c r="F98" s="78">
        <v>0</v>
      </c>
    </row>
    <row r="99" spans="1:6" ht="12.95" customHeight="1">
      <c r="A99" s="79" t="s">
        <v>1373</v>
      </c>
      <c r="B99" s="80"/>
      <c r="C99" s="76">
        <v>0</v>
      </c>
      <c r="D99" s="86"/>
      <c r="E99" s="86"/>
      <c r="F99" s="78">
        <v>0</v>
      </c>
    </row>
    <row r="100" spans="1:6" ht="12.95" customHeight="1">
      <c r="A100" s="79" t="s">
        <v>1374</v>
      </c>
      <c r="B100" s="80"/>
      <c r="C100" s="76">
        <v>0</v>
      </c>
      <c r="D100" s="86"/>
      <c r="E100" s="86"/>
      <c r="F100" s="78">
        <v>0</v>
      </c>
    </row>
    <row r="101" spans="1:6" ht="12.95" customHeight="1">
      <c r="A101" s="79" t="s">
        <v>1375</v>
      </c>
      <c r="B101" s="80"/>
      <c r="C101" s="76">
        <v>0</v>
      </c>
      <c r="D101" s="86"/>
      <c r="E101" s="86"/>
      <c r="F101" s="78">
        <v>0</v>
      </c>
    </row>
    <row r="102" spans="1:6" ht="12.95" customHeight="1">
      <c r="A102" s="79" t="s">
        <v>1376</v>
      </c>
      <c r="B102" s="80"/>
      <c r="C102" s="76">
        <v>0</v>
      </c>
      <c r="D102" s="86"/>
      <c r="E102" s="86"/>
      <c r="F102" s="78">
        <v>0</v>
      </c>
    </row>
    <row r="103" spans="1:6" ht="12.95" customHeight="1">
      <c r="A103" s="79" t="s">
        <v>1377</v>
      </c>
      <c r="B103" s="80"/>
      <c r="C103" s="76">
        <v>0</v>
      </c>
      <c r="D103" s="86"/>
      <c r="E103" s="86"/>
      <c r="F103" s="78">
        <v>0</v>
      </c>
    </row>
    <row r="104" spans="1:6" ht="12.95" customHeight="1">
      <c r="A104" s="79" t="s">
        <v>1378</v>
      </c>
      <c r="B104" s="80"/>
      <c r="C104" s="76">
        <v>0</v>
      </c>
      <c r="D104" s="86"/>
      <c r="E104" s="86"/>
      <c r="F104" s="78">
        <v>0</v>
      </c>
    </row>
    <row r="105" spans="1:6" ht="12.95" customHeight="1">
      <c r="A105" s="79" t="s">
        <v>1379</v>
      </c>
      <c r="B105" s="80"/>
      <c r="C105" s="76">
        <v>0</v>
      </c>
      <c r="D105" s="86"/>
      <c r="E105" s="86"/>
      <c r="F105" s="78">
        <v>0</v>
      </c>
    </row>
    <row r="106" spans="1:6" ht="12.95" customHeight="1">
      <c r="A106" s="79" t="s">
        <v>1380</v>
      </c>
      <c r="B106" s="80"/>
      <c r="C106" s="76">
        <v>0</v>
      </c>
      <c r="D106" s="86"/>
      <c r="E106" s="86"/>
      <c r="F106" s="78">
        <v>0</v>
      </c>
    </row>
    <row r="107" spans="1:6" ht="12.95" customHeight="1">
      <c r="A107" s="79" t="s">
        <v>1381</v>
      </c>
      <c r="B107" s="75">
        <v>0</v>
      </c>
      <c r="C107" s="76">
        <v>0</v>
      </c>
      <c r="D107" s="86"/>
      <c r="E107" s="86"/>
      <c r="F107" s="78">
        <v>0</v>
      </c>
    </row>
    <row r="108" spans="1:6" ht="12.95" customHeight="1">
      <c r="A108" s="79" t="s">
        <v>1382</v>
      </c>
      <c r="B108" s="80"/>
      <c r="C108" s="76">
        <v>0</v>
      </c>
      <c r="D108" s="86"/>
      <c r="E108" s="86"/>
      <c r="F108" s="78">
        <v>0</v>
      </c>
    </row>
    <row r="109" spans="1:6" ht="12.95" customHeight="1">
      <c r="A109" s="79" t="s">
        <v>1383</v>
      </c>
      <c r="B109" s="80"/>
      <c r="C109" s="76">
        <v>0</v>
      </c>
      <c r="D109" s="86"/>
      <c r="E109" s="86"/>
      <c r="F109" s="78">
        <v>0</v>
      </c>
    </row>
    <row r="110" spans="1:6" ht="12.95" customHeight="1">
      <c r="A110" s="79" t="s">
        <v>1384</v>
      </c>
      <c r="B110" s="80"/>
      <c r="C110" s="76">
        <v>0</v>
      </c>
      <c r="D110" s="86"/>
      <c r="E110" s="86"/>
      <c r="F110" s="78">
        <v>0</v>
      </c>
    </row>
    <row r="111" spans="1:6" ht="12.95" customHeight="1">
      <c r="A111" s="79" t="s">
        <v>1385</v>
      </c>
      <c r="B111" s="80"/>
      <c r="C111" s="76">
        <v>0</v>
      </c>
      <c r="D111" s="86"/>
      <c r="E111" s="86"/>
      <c r="F111" s="78">
        <v>0</v>
      </c>
    </row>
    <row r="112" spans="1:6" ht="12.95" customHeight="1">
      <c r="A112" s="79" t="s">
        <v>1386</v>
      </c>
      <c r="B112" s="80"/>
      <c r="C112" s="76">
        <v>0</v>
      </c>
      <c r="D112" s="86"/>
      <c r="E112" s="86"/>
      <c r="F112" s="78">
        <v>0</v>
      </c>
    </row>
    <row r="113" spans="1:6" ht="12.95" customHeight="1">
      <c r="A113" s="79" t="s">
        <v>1387</v>
      </c>
      <c r="B113" s="80"/>
      <c r="C113" s="76">
        <v>0</v>
      </c>
      <c r="D113" s="86"/>
      <c r="E113" s="86"/>
      <c r="F113" s="78">
        <v>0</v>
      </c>
    </row>
    <row r="114" spans="1:6" ht="12.95" customHeight="1">
      <c r="A114" s="79" t="s">
        <v>1388</v>
      </c>
      <c r="B114" s="75">
        <v>0</v>
      </c>
      <c r="C114" s="76">
        <v>0</v>
      </c>
      <c r="D114" s="86"/>
      <c r="E114" s="86"/>
      <c r="F114" s="78">
        <v>0</v>
      </c>
    </row>
    <row r="115" spans="1:6" ht="12.95" customHeight="1">
      <c r="A115" s="79" t="s">
        <v>1389</v>
      </c>
      <c r="B115" s="80"/>
      <c r="C115" s="76">
        <v>0</v>
      </c>
      <c r="D115" s="86"/>
      <c r="E115" s="86"/>
      <c r="F115" s="78">
        <v>0</v>
      </c>
    </row>
    <row r="116" spans="1:6" ht="12.95" customHeight="1">
      <c r="A116" s="79" t="s">
        <v>859</v>
      </c>
      <c r="B116" s="80"/>
      <c r="C116" s="76">
        <v>0</v>
      </c>
      <c r="D116" s="86"/>
      <c r="E116" s="86"/>
      <c r="F116" s="78">
        <v>0</v>
      </c>
    </row>
    <row r="117" spans="1:6" ht="12.95" customHeight="1">
      <c r="A117" s="79" t="s">
        <v>1390</v>
      </c>
      <c r="B117" s="80"/>
      <c r="C117" s="76">
        <v>0</v>
      </c>
      <c r="D117" s="86"/>
      <c r="E117" s="86"/>
      <c r="F117" s="78">
        <v>0</v>
      </c>
    </row>
    <row r="118" spans="1:6" ht="12.95" customHeight="1">
      <c r="A118" s="79" t="s">
        <v>1391</v>
      </c>
      <c r="B118" s="80"/>
      <c r="C118" s="76">
        <v>0</v>
      </c>
      <c r="D118" s="86"/>
      <c r="E118" s="86"/>
      <c r="F118" s="78">
        <v>0</v>
      </c>
    </row>
    <row r="119" spans="1:6" ht="12.95" customHeight="1">
      <c r="A119" s="79" t="s">
        <v>1392</v>
      </c>
      <c r="B119" s="80"/>
      <c r="C119" s="76">
        <v>0</v>
      </c>
      <c r="D119" s="86"/>
      <c r="E119" s="86"/>
      <c r="F119" s="78">
        <v>0</v>
      </c>
    </row>
    <row r="120" spans="1:6" ht="12.95" customHeight="1">
      <c r="A120" s="79" t="s">
        <v>1393</v>
      </c>
      <c r="B120" s="80"/>
      <c r="C120" s="76">
        <v>0</v>
      </c>
      <c r="D120" s="86"/>
      <c r="E120" s="86"/>
      <c r="F120" s="78">
        <v>0</v>
      </c>
    </row>
    <row r="121" spans="1:6" ht="12.95" customHeight="1">
      <c r="A121" s="79" t="s">
        <v>1394</v>
      </c>
      <c r="B121" s="80"/>
      <c r="C121" s="76">
        <v>0</v>
      </c>
      <c r="D121" s="86"/>
      <c r="E121" s="86"/>
      <c r="F121" s="78">
        <v>0</v>
      </c>
    </row>
    <row r="122" spans="1:6" ht="12.95" customHeight="1">
      <c r="A122" s="79" t="s">
        <v>1395</v>
      </c>
      <c r="B122" s="80"/>
      <c r="C122" s="76">
        <v>0</v>
      </c>
      <c r="D122" s="86"/>
      <c r="E122" s="86"/>
      <c r="F122" s="78">
        <v>0</v>
      </c>
    </row>
    <row r="123" spans="1:6" ht="12.95" customHeight="1">
      <c r="A123" s="79" t="s">
        <v>1396</v>
      </c>
      <c r="B123" s="75">
        <v>0</v>
      </c>
      <c r="C123" s="76">
        <v>0</v>
      </c>
      <c r="D123" s="86"/>
      <c r="E123" s="86">
        <f>C123/F123</f>
        <v>0</v>
      </c>
      <c r="F123" s="78">
        <v>65</v>
      </c>
    </row>
    <row r="124" spans="1:6" ht="12.95" customHeight="1">
      <c r="A124" s="79" t="s">
        <v>1397</v>
      </c>
      <c r="B124" s="75">
        <v>0</v>
      </c>
      <c r="C124" s="76">
        <v>0</v>
      </c>
      <c r="D124" s="86"/>
      <c r="E124" s="86"/>
      <c r="F124" s="78">
        <v>0</v>
      </c>
    </row>
    <row r="125" spans="1:6" ht="12.95" customHeight="1">
      <c r="A125" s="79" t="s">
        <v>1398</v>
      </c>
      <c r="B125" s="80"/>
      <c r="C125" s="76">
        <v>0</v>
      </c>
      <c r="D125" s="86"/>
      <c r="E125" s="86"/>
      <c r="F125" s="78">
        <v>0</v>
      </c>
    </row>
    <row r="126" spans="1:6" ht="12.95" customHeight="1">
      <c r="A126" s="79" t="s">
        <v>1399</v>
      </c>
      <c r="B126" s="80"/>
      <c r="C126" s="76">
        <v>0</v>
      </c>
      <c r="D126" s="86"/>
      <c r="E126" s="86"/>
      <c r="F126" s="78">
        <v>0</v>
      </c>
    </row>
    <row r="127" spans="1:6" ht="12.95" customHeight="1">
      <c r="A127" s="79" t="s">
        <v>1400</v>
      </c>
      <c r="B127" s="80"/>
      <c r="C127" s="76">
        <v>0</v>
      </c>
      <c r="D127" s="86"/>
      <c r="E127" s="86"/>
      <c r="F127" s="78">
        <v>0</v>
      </c>
    </row>
    <row r="128" spans="1:6" ht="12.95" customHeight="1">
      <c r="A128" s="79" t="s">
        <v>1401</v>
      </c>
      <c r="B128" s="75">
        <v>0</v>
      </c>
      <c r="C128" s="76">
        <v>30</v>
      </c>
      <c r="D128" s="86"/>
      <c r="E128" s="86">
        <f>C128/F128</f>
        <v>0.5</v>
      </c>
      <c r="F128" s="78">
        <v>60</v>
      </c>
    </row>
    <row r="129" spans="1:6" ht="12.95" customHeight="1">
      <c r="A129" s="79" t="s">
        <v>1402</v>
      </c>
      <c r="B129" s="75">
        <v>0</v>
      </c>
      <c r="C129" s="76">
        <v>30</v>
      </c>
      <c r="D129" s="86"/>
      <c r="E129" s="86"/>
      <c r="F129" s="78">
        <v>0</v>
      </c>
    </row>
    <row r="130" spans="1:6" ht="12.95" customHeight="1">
      <c r="A130" s="79" t="s">
        <v>1403</v>
      </c>
      <c r="B130" s="80"/>
      <c r="C130" s="76">
        <v>0</v>
      </c>
      <c r="D130" s="86"/>
      <c r="E130" s="86"/>
      <c r="F130" s="78">
        <v>0</v>
      </c>
    </row>
    <row r="131" spans="1:6" ht="12.95" customHeight="1">
      <c r="A131" s="79" t="s">
        <v>1404</v>
      </c>
      <c r="B131" s="80"/>
      <c r="C131" s="76">
        <v>0</v>
      </c>
      <c r="D131" s="86"/>
      <c r="E131" s="86"/>
      <c r="F131" s="78">
        <v>0</v>
      </c>
    </row>
    <row r="132" spans="1:6" ht="12.95" customHeight="1">
      <c r="A132" s="79" t="s">
        <v>1405</v>
      </c>
      <c r="B132" s="80"/>
      <c r="C132" s="76">
        <v>0</v>
      </c>
      <c r="D132" s="86"/>
      <c r="E132" s="86"/>
      <c r="F132" s="78">
        <v>0</v>
      </c>
    </row>
    <row r="133" spans="1:6" ht="12.95" customHeight="1">
      <c r="A133" s="79" t="s">
        <v>1406</v>
      </c>
      <c r="B133" s="80"/>
      <c r="C133" s="76">
        <v>30</v>
      </c>
      <c r="D133" s="86"/>
      <c r="E133" s="86">
        <f>C133/F133</f>
        <v>0.5</v>
      </c>
      <c r="F133" s="78">
        <v>60</v>
      </c>
    </row>
    <row r="134" spans="1:6" ht="12.95" customHeight="1">
      <c r="A134" s="79" t="s">
        <v>1407</v>
      </c>
      <c r="B134" s="80"/>
      <c r="C134" s="76">
        <v>0</v>
      </c>
      <c r="D134" s="86"/>
      <c r="E134" s="86"/>
      <c r="F134" s="78">
        <v>0</v>
      </c>
    </row>
    <row r="135" spans="1:6" ht="12.95" customHeight="1">
      <c r="A135" s="79" t="s">
        <v>1408</v>
      </c>
      <c r="B135" s="75">
        <v>0</v>
      </c>
      <c r="C135" s="76">
        <v>0</v>
      </c>
      <c r="D135" s="86"/>
      <c r="E135" s="86"/>
      <c r="F135" s="78">
        <v>0</v>
      </c>
    </row>
    <row r="136" spans="1:6" ht="12.95" customHeight="1">
      <c r="A136" s="79" t="s">
        <v>971</v>
      </c>
      <c r="B136" s="75">
        <v>0</v>
      </c>
      <c r="C136" s="76">
        <v>0</v>
      </c>
      <c r="D136" s="86"/>
      <c r="E136" s="86"/>
      <c r="F136" s="78">
        <v>0</v>
      </c>
    </row>
    <row r="137" spans="1:6" ht="12.95" customHeight="1">
      <c r="A137" s="79" t="s">
        <v>1409</v>
      </c>
      <c r="B137" s="75">
        <v>0</v>
      </c>
      <c r="C137" s="76">
        <v>0</v>
      </c>
      <c r="D137" s="86"/>
      <c r="E137" s="86"/>
      <c r="F137" s="78">
        <v>0</v>
      </c>
    </row>
    <row r="138" spans="1:6" ht="12.95" customHeight="1">
      <c r="A138" s="79" t="s">
        <v>1410</v>
      </c>
      <c r="B138" s="75">
        <v>0</v>
      </c>
      <c r="C138" s="76">
        <v>0</v>
      </c>
      <c r="D138" s="86"/>
      <c r="E138" s="86"/>
      <c r="F138" s="78">
        <v>0</v>
      </c>
    </row>
    <row r="139" spans="1:6" ht="12.95" customHeight="1">
      <c r="A139" s="79" t="s">
        <v>1411</v>
      </c>
      <c r="B139" s="75">
        <v>0</v>
      </c>
      <c r="C139" s="76">
        <v>1648</v>
      </c>
      <c r="D139" s="86"/>
      <c r="E139" s="86">
        <f>C139/F139</f>
        <v>0.9242849130678632</v>
      </c>
      <c r="F139" s="78">
        <v>1783</v>
      </c>
    </row>
    <row r="140" spans="1:6" ht="12.95" customHeight="1">
      <c r="A140" s="79" t="s">
        <v>1412</v>
      </c>
      <c r="B140" s="75">
        <v>0</v>
      </c>
      <c r="C140" s="76">
        <v>0</v>
      </c>
      <c r="D140" s="86"/>
      <c r="E140" s="86"/>
      <c r="F140" s="78">
        <v>0</v>
      </c>
    </row>
    <row r="141" spans="1:6" ht="12.95" customHeight="1">
      <c r="A141" s="79" t="s">
        <v>1413</v>
      </c>
      <c r="B141" s="75">
        <v>0</v>
      </c>
      <c r="C141" s="76">
        <v>16</v>
      </c>
      <c r="D141" s="86"/>
      <c r="E141" s="86">
        <f>C141/F141</f>
        <v>1.6</v>
      </c>
      <c r="F141" s="78">
        <v>10</v>
      </c>
    </row>
    <row r="142" spans="1:6" ht="12.95" customHeight="1">
      <c r="A142" s="79" t="s">
        <v>1414</v>
      </c>
      <c r="B142" s="80"/>
      <c r="C142" s="76">
        <v>0</v>
      </c>
      <c r="D142" s="86"/>
      <c r="E142" s="86"/>
      <c r="F142" s="78">
        <v>0</v>
      </c>
    </row>
    <row r="143" spans="1:6" ht="12.95" customHeight="1">
      <c r="A143" s="79" t="s">
        <v>1415</v>
      </c>
      <c r="B143" s="80"/>
      <c r="C143" s="76">
        <v>0</v>
      </c>
      <c r="D143" s="86"/>
      <c r="E143" s="86"/>
      <c r="F143" s="78">
        <v>0</v>
      </c>
    </row>
    <row r="144" spans="1:6" ht="12.95" customHeight="1">
      <c r="A144" s="79" t="s">
        <v>1416</v>
      </c>
      <c r="B144" s="80"/>
      <c r="C144" s="76">
        <v>0</v>
      </c>
      <c r="D144" s="86"/>
      <c r="E144" s="86"/>
      <c r="F144" s="78">
        <v>0</v>
      </c>
    </row>
    <row r="145" spans="1:6" ht="12.95" customHeight="1">
      <c r="A145" s="79" t="s">
        <v>1417</v>
      </c>
      <c r="B145" s="80"/>
      <c r="C145" s="76">
        <v>0</v>
      </c>
      <c r="D145" s="86"/>
      <c r="E145" s="86"/>
      <c r="F145" s="78">
        <v>0</v>
      </c>
    </row>
    <row r="146" spans="1:6" ht="12.95" customHeight="1">
      <c r="A146" s="79" t="s">
        <v>1418</v>
      </c>
      <c r="B146" s="80"/>
      <c r="C146" s="76">
        <v>0</v>
      </c>
      <c r="D146" s="86"/>
      <c r="E146" s="86"/>
      <c r="F146" s="78">
        <v>0</v>
      </c>
    </row>
    <row r="147" spans="1:6" ht="12.95" customHeight="1">
      <c r="A147" s="79" t="s">
        <v>1419</v>
      </c>
      <c r="B147" s="80"/>
      <c r="C147" s="76">
        <v>0</v>
      </c>
      <c r="D147" s="86"/>
      <c r="E147" s="86"/>
      <c r="F147" s="78">
        <v>0</v>
      </c>
    </row>
    <row r="148" spans="1:6" ht="12.95" customHeight="1">
      <c r="A148" s="79" t="s">
        <v>1420</v>
      </c>
      <c r="B148" s="80"/>
      <c r="C148" s="76">
        <v>16</v>
      </c>
      <c r="D148" s="86"/>
      <c r="E148" s="86">
        <f t="shared" ref="E148:E154" si="3">C148/F148</f>
        <v>1.6</v>
      </c>
      <c r="F148" s="78">
        <v>10</v>
      </c>
    </row>
    <row r="149" spans="1:6" ht="12.95" customHeight="1">
      <c r="A149" s="79" t="s">
        <v>1421</v>
      </c>
      <c r="B149" s="80"/>
      <c r="C149" s="76">
        <v>0</v>
      </c>
      <c r="D149" s="86"/>
      <c r="E149" s="86"/>
      <c r="F149" s="78">
        <v>0</v>
      </c>
    </row>
    <row r="150" spans="1:6" ht="12.95" customHeight="1">
      <c r="A150" s="79" t="s">
        <v>1422</v>
      </c>
      <c r="B150" s="75">
        <v>0</v>
      </c>
      <c r="C150" s="76">
        <v>1632</v>
      </c>
      <c r="D150" s="86"/>
      <c r="E150" s="86">
        <f t="shared" si="3"/>
        <v>0.92047377326565138</v>
      </c>
      <c r="F150" s="78">
        <v>1773</v>
      </c>
    </row>
    <row r="151" spans="1:6" ht="12.95" customHeight="1">
      <c r="A151" s="79" t="s">
        <v>1423</v>
      </c>
      <c r="B151" s="80"/>
      <c r="C151" s="76">
        <v>0</v>
      </c>
      <c r="D151" s="86"/>
      <c r="E151" s="86"/>
      <c r="F151" s="78">
        <v>0</v>
      </c>
    </row>
    <row r="152" spans="1:6" ht="12.95" customHeight="1">
      <c r="A152" s="79" t="s">
        <v>1424</v>
      </c>
      <c r="B152" s="80"/>
      <c r="C152" s="76">
        <v>601</v>
      </c>
      <c r="D152" s="86"/>
      <c r="E152" s="86">
        <f t="shared" si="3"/>
        <v>1.0543859649122806</v>
      </c>
      <c r="F152" s="78">
        <v>570</v>
      </c>
    </row>
    <row r="153" spans="1:6" ht="12.95" customHeight="1">
      <c r="A153" s="79" t="s">
        <v>1425</v>
      </c>
      <c r="B153" s="80"/>
      <c r="C153" s="76">
        <v>601</v>
      </c>
      <c r="D153" s="86"/>
      <c r="E153" s="86">
        <f t="shared" si="3"/>
        <v>1.3036876355748372</v>
      </c>
      <c r="F153" s="78">
        <v>461</v>
      </c>
    </row>
    <row r="154" spans="1:6" ht="12.95" customHeight="1">
      <c r="A154" s="79" t="s">
        <v>1426</v>
      </c>
      <c r="B154" s="80"/>
      <c r="C154" s="76">
        <v>6</v>
      </c>
      <c r="D154" s="86"/>
      <c r="E154" s="86">
        <f t="shared" si="3"/>
        <v>1</v>
      </c>
      <c r="F154" s="78">
        <v>6</v>
      </c>
    </row>
    <row r="155" spans="1:6" ht="12.95" customHeight="1">
      <c r="A155" s="79" t="s">
        <v>1427</v>
      </c>
      <c r="B155" s="80"/>
      <c r="C155" s="76">
        <v>0</v>
      </c>
      <c r="D155" s="86"/>
      <c r="E155" s="86"/>
      <c r="F155" s="78">
        <v>0</v>
      </c>
    </row>
    <row r="156" spans="1:6" ht="12.95" customHeight="1">
      <c r="A156" s="79" t="s">
        <v>1428</v>
      </c>
      <c r="B156" s="80"/>
      <c r="C156" s="76">
        <v>23</v>
      </c>
      <c r="D156" s="86"/>
      <c r="E156" s="86">
        <f t="shared" ref="E156:E161" si="4">C156/F156</f>
        <v>1.3529411764705883</v>
      </c>
      <c r="F156" s="78">
        <v>17</v>
      </c>
    </row>
    <row r="157" spans="1:6" ht="12.95" customHeight="1">
      <c r="A157" s="79" t="s">
        <v>1429</v>
      </c>
      <c r="B157" s="80"/>
      <c r="C157" s="76">
        <v>0</v>
      </c>
      <c r="D157" s="86"/>
      <c r="E157" s="86">
        <f t="shared" si="4"/>
        <v>0</v>
      </c>
      <c r="F157" s="78">
        <v>33</v>
      </c>
    </row>
    <row r="158" spans="1:6" ht="12.95" customHeight="1">
      <c r="A158" s="79" t="s">
        <v>1430</v>
      </c>
      <c r="B158" s="80"/>
      <c r="C158" s="76">
        <v>0</v>
      </c>
      <c r="D158" s="86"/>
      <c r="E158" s="86"/>
      <c r="F158" s="78">
        <v>0</v>
      </c>
    </row>
    <row r="159" spans="1:6" ht="12.95" customHeight="1">
      <c r="A159" s="79" t="s">
        <v>1431</v>
      </c>
      <c r="B159" s="80"/>
      <c r="C159" s="76">
        <v>0</v>
      </c>
      <c r="D159" s="86"/>
      <c r="E159" s="86"/>
      <c r="F159" s="78">
        <v>0</v>
      </c>
    </row>
    <row r="160" spans="1:6" ht="12.95" customHeight="1">
      <c r="A160" s="79" t="s">
        <v>1432</v>
      </c>
      <c r="B160" s="80"/>
      <c r="C160" s="76">
        <v>42</v>
      </c>
      <c r="D160" s="86"/>
      <c r="E160" s="86">
        <f t="shared" si="4"/>
        <v>0.66666666666666663</v>
      </c>
      <c r="F160" s="78">
        <v>63</v>
      </c>
    </row>
    <row r="161" spans="1:6" ht="12.95" customHeight="1">
      <c r="A161" s="79" t="s">
        <v>1433</v>
      </c>
      <c r="B161" s="80"/>
      <c r="C161" s="76">
        <v>359</v>
      </c>
      <c r="D161" s="86"/>
      <c r="E161" s="86">
        <f t="shared" si="4"/>
        <v>0.5762439807383628</v>
      </c>
      <c r="F161" s="78">
        <v>623</v>
      </c>
    </row>
    <row r="162" spans="1:6" ht="12.95" customHeight="1">
      <c r="A162" s="79" t="s">
        <v>1434</v>
      </c>
      <c r="B162" s="75">
        <v>0</v>
      </c>
      <c r="C162" s="76">
        <v>0</v>
      </c>
      <c r="D162" s="86"/>
      <c r="E162" s="86"/>
      <c r="F162" s="78">
        <v>0</v>
      </c>
    </row>
    <row r="163" spans="1:6" ht="12.95" customHeight="1">
      <c r="A163" s="79" t="s">
        <v>1435</v>
      </c>
      <c r="B163" s="80"/>
      <c r="C163" s="76">
        <v>0</v>
      </c>
      <c r="D163" s="86"/>
      <c r="E163" s="86"/>
      <c r="F163" s="78">
        <v>0</v>
      </c>
    </row>
    <row r="164" spans="1:6" ht="12.95" customHeight="1">
      <c r="A164" s="79" t="s">
        <v>1436</v>
      </c>
      <c r="B164" s="80"/>
      <c r="C164" s="76">
        <v>0</v>
      </c>
      <c r="D164" s="86"/>
      <c r="E164" s="86"/>
      <c r="F164" s="78">
        <v>0</v>
      </c>
    </row>
    <row r="165" spans="1:6" ht="12.95" customHeight="1">
      <c r="A165" s="79" t="s">
        <v>1437</v>
      </c>
      <c r="B165" s="80"/>
      <c r="C165" s="76">
        <v>0</v>
      </c>
      <c r="D165" s="86"/>
      <c r="E165" s="86"/>
      <c r="F165" s="78">
        <v>0</v>
      </c>
    </row>
    <row r="166" spans="1:6" ht="12.95" customHeight="1">
      <c r="A166" s="79" t="s">
        <v>1438</v>
      </c>
      <c r="B166" s="80"/>
      <c r="C166" s="76">
        <v>0</v>
      </c>
      <c r="D166" s="86"/>
      <c r="E166" s="86"/>
      <c r="F166" s="78">
        <v>0</v>
      </c>
    </row>
    <row r="167" spans="1:6" ht="12.95" customHeight="1">
      <c r="A167" s="79" t="s">
        <v>1439</v>
      </c>
      <c r="B167" s="80"/>
      <c r="C167" s="76">
        <v>0</v>
      </c>
      <c r="D167" s="86"/>
      <c r="E167" s="86"/>
      <c r="F167" s="78">
        <v>0</v>
      </c>
    </row>
    <row r="168" spans="1:6" ht="12.95" customHeight="1">
      <c r="A168" s="79" t="s">
        <v>1440</v>
      </c>
      <c r="B168" s="80"/>
      <c r="C168" s="76">
        <v>0</v>
      </c>
      <c r="D168" s="86"/>
      <c r="E168" s="86"/>
      <c r="F168" s="78">
        <v>0</v>
      </c>
    </row>
    <row r="169" spans="1:6" ht="12.95" customHeight="1">
      <c r="A169" s="79" t="s">
        <v>1441</v>
      </c>
      <c r="B169" s="80"/>
      <c r="C169" s="76">
        <v>0</v>
      </c>
      <c r="D169" s="86"/>
      <c r="E169" s="86"/>
      <c r="F169" s="78">
        <v>0</v>
      </c>
    </row>
    <row r="170" spans="1:6" ht="12.95" customHeight="1">
      <c r="A170" s="79" t="s">
        <v>1442</v>
      </c>
      <c r="B170" s="80"/>
      <c r="C170" s="76">
        <v>0</v>
      </c>
      <c r="D170" s="86"/>
      <c r="E170" s="86"/>
      <c r="F170" s="78">
        <v>0</v>
      </c>
    </row>
    <row r="171" spans="1:6" ht="12.95" customHeight="1">
      <c r="A171" s="79" t="s">
        <v>1443</v>
      </c>
      <c r="B171" s="80"/>
      <c r="C171" s="76">
        <v>0</v>
      </c>
      <c r="D171" s="86"/>
      <c r="E171" s="86"/>
      <c r="F171" s="78">
        <v>0</v>
      </c>
    </row>
    <row r="172" spans="1:6" ht="12.95" customHeight="1">
      <c r="A172" s="79" t="s">
        <v>1444</v>
      </c>
      <c r="B172" s="80"/>
      <c r="C172" s="76">
        <v>0</v>
      </c>
      <c r="D172" s="86"/>
      <c r="E172" s="86"/>
      <c r="F172" s="78">
        <v>0</v>
      </c>
    </row>
    <row r="173" spans="1:6" ht="12.95" customHeight="1">
      <c r="A173" s="79" t="s">
        <v>1445</v>
      </c>
      <c r="B173" s="80"/>
      <c r="C173" s="76">
        <v>0</v>
      </c>
      <c r="D173" s="86"/>
      <c r="E173" s="86"/>
      <c r="F173" s="78">
        <v>0</v>
      </c>
    </row>
    <row r="174" spans="1:6" ht="12.95" customHeight="1">
      <c r="A174" s="79" t="s">
        <v>1446</v>
      </c>
      <c r="B174" s="80"/>
      <c r="C174" s="76">
        <v>0</v>
      </c>
      <c r="D174" s="86"/>
      <c r="E174" s="86"/>
      <c r="F174" s="78">
        <v>0</v>
      </c>
    </row>
    <row r="175" spans="1:6" ht="12.95" customHeight="1">
      <c r="A175" s="79" t="s">
        <v>1447</v>
      </c>
      <c r="B175" s="80"/>
      <c r="C175" s="76">
        <v>0</v>
      </c>
      <c r="D175" s="86"/>
      <c r="E175" s="86"/>
      <c r="F175" s="78">
        <v>0</v>
      </c>
    </row>
    <row r="176" spans="1:6" ht="12.95" customHeight="1">
      <c r="A176" s="79" t="s">
        <v>1448</v>
      </c>
      <c r="B176" s="80"/>
      <c r="C176" s="76">
        <v>0</v>
      </c>
      <c r="D176" s="86"/>
      <c r="E176" s="86"/>
      <c r="F176" s="78">
        <v>0</v>
      </c>
    </row>
    <row r="177" spans="1:6" ht="12.95" customHeight="1">
      <c r="A177" s="79" t="s">
        <v>1449</v>
      </c>
      <c r="B177" s="80"/>
      <c r="C177" s="76">
        <v>0</v>
      </c>
      <c r="D177" s="86"/>
      <c r="E177" s="86"/>
      <c r="F177" s="78">
        <v>0</v>
      </c>
    </row>
    <row r="178" spans="1:6" ht="12.95" customHeight="1">
      <c r="A178" s="79" t="s">
        <v>1450</v>
      </c>
      <c r="B178" s="80"/>
      <c r="C178" s="76">
        <v>0</v>
      </c>
      <c r="D178" s="86"/>
      <c r="E178" s="86"/>
      <c r="F178" s="78">
        <v>0</v>
      </c>
    </row>
    <row r="179" spans="1:6" ht="12.95" customHeight="1">
      <c r="A179" s="79" t="s">
        <v>1451</v>
      </c>
      <c r="B179" s="80"/>
      <c r="C179" s="76">
        <v>0</v>
      </c>
      <c r="D179" s="86"/>
      <c r="E179" s="86"/>
      <c r="F179" s="78">
        <v>0</v>
      </c>
    </row>
    <row r="180" spans="1:6" ht="12.95" customHeight="1">
      <c r="A180" s="79" t="s">
        <v>1452</v>
      </c>
      <c r="B180" s="80"/>
      <c r="C180" s="76">
        <v>0</v>
      </c>
      <c r="D180" s="86"/>
      <c r="E180" s="86"/>
      <c r="F180" s="78">
        <v>0</v>
      </c>
    </row>
    <row r="181" spans="1:6" ht="12.95" customHeight="1">
      <c r="A181" s="79" t="s">
        <v>1453</v>
      </c>
      <c r="B181" s="75">
        <v>0</v>
      </c>
      <c r="C181" s="76">
        <v>0</v>
      </c>
      <c r="D181" s="86"/>
      <c r="E181" s="86"/>
      <c r="F181" s="78">
        <v>0</v>
      </c>
    </row>
    <row r="182" spans="1:6" ht="12.95" customHeight="1">
      <c r="A182" s="79" t="s">
        <v>1454</v>
      </c>
      <c r="B182" s="80"/>
      <c r="C182" s="76">
        <v>0</v>
      </c>
      <c r="D182" s="86"/>
      <c r="E182" s="86"/>
      <c r="F182" s="78">
        <v>0</v>
      </c>
    </row>
    <row r="183" spans="1:6" ht="12.95" customHeight="1">
      <c r="A183" s="79" t="s">
        <v>1455</v>
      </c>
      <c r="B183" s="80"/>
      <c r="C183" s="76">
        <v>0</v>
      </c>
      <c r="D183" s="86"/>
      <c r="E183" s="86"/>
      <c r="F183" s="78">
        <v>0</v>
      </c>
    </row>
    <row r="184" spans="1:6" ht="12.95" customHeight="1">
      <c r="A184" s="79" t="s">
        <v>1456</v>
      </c>
      <c r="B184" s="80"/>
      <c r="C184" s="76">
        <v>0</v>
      </c>
      <c r="D184" s="86"/>
      <c r="E184" s="86"/>
      <c r="F184" s="78">
        <v>0</v>
      </c>
    </row>
    <row r="185" spans="1:6" ht="12.95" customHeight="1">
      <c r="A185" s="79" t="s">
        <v>1457</v>
      </c>
      <c r="B185" s="80"/>
      <c r="C185" s="76">
        <v>0</v>
      </c>
      <c r="D185" s="86"/>
      <c r="E185" s="86"/>
      <c r="F185" s="78">
        <v>0</v>
      </c>
    </row>
    <row r="186" spans="1:6" ht="12.95" customHeight="1">
      <c r="A186" s="79" t="s">
        <v>1458</v>
      </c>
      <c r="B186" s="80"/>
      <c r="C186" s="76">
        <v>0</v>
      </c>
      <c r="D186" s="86"/>
      <c r="E186" s="86"/>
      <c r="F186" s="78">
        <v>0</v>
      </c>
    </row>
    <row r="187" spans="1:6" ht="12.95" customHeight="1">
      <c r="A187" s="79" t="s">
        <v>1459</v>
      </c>
      <c r="B187" s="80"/>
      <c r="C187" s="76">
        <v>0</v>
      </c>
      <c r="D187" s="86"/>
      <c r="E187" s="86"/>
      <c r="F187" s="78">
        <v>0</v>
      </c>
    </row>
    <row r="188" spans="1:6" ht="12.95" customHeight="1">
      <c r="A188" s="79" t="s">
        <v>1460</v>
      </c>
      <c r="B188" s="80"/>
      <c r="C188" s="76">
        <v>0</v>
      </c>
      <c r="D188" s="86"/>
      <c r="E188" s="86"/>
      <c r="F188" s="78">
        <v>0</v>
      </c>
    </row>
    <row r="189" spans="1:6" ht="12.95" customHeight="1">
      <c r="A189" s="79" t="s">
        <v>1461</v>
      </c>
      <c r="B189" s="80"/>
      <c r="C189" s="76">
        <v>0</v>
      </c>
      <c r="D189" s="86"/>
      <c r="E189" s="86"/>
      <c r="F189" s="78">
        <v>0</v>
      </c>
    </row>
    <row r="190" spans="1:6" ht="12.95" customHeight="1">
      <c r="A190" s="79" t="s">
        <v>1462</v>
      </c>
      <c r="B190" s="80"/>
      <c r="C190" s="76">
        <v>0</v>
      </c>
      <c r="D190" s="86"/>
      <c r="E190" s="86"/>
      <c r="F190" s="78">
        <v>0</v>
      </c>
    </row>
    <row r="191" spans="1:6" ht="12.95" customHeight="1">
      <c r="A191" s="79" t="s">
        <v>1463</v>
      </c>
      <c r="B191" s="80"/>
      <c r="C191" s="76">
        <v>0</v>
      </c>
      <c r="D191" s="86"/>
      <c r="E191" s="86"/>
      <c r="F191" s="78">
        <v>0</v>
      </c>
    </row>
    <row r="192" spans="1:6" ht="12.95" customHeight="1">
      <c r="A192" s="79" t="s">
        <v>1464</v>
      </c>
      <c r="B192" s="80"/>
      <c r="C192" s="76">
        <v>0</v>
      </c>
      <c r="D192" s="86"/>
      <c r="E192" s="86"/>
      <c r="F192" s="78">
        <v>0</v>
      </c>
    </row>
    <row r="193" spans="1:6" ht="12.95" customHeight="1">
      <c r="A193" s="79" t="s">
        <v>1465</v>
      </c>
      <c r="B193" s="80"/>
      <c r="C193" s="76">
        <v>0</v>
      </c>
      <c r="D193" s="86"/>
      <c r="E193" s="86"/>
      <c r="F193" s="78">
        <v>0</v>
      </c>
    </row>
    <row r="194" spans="1:6" ht="12.95" customHeight="1">
      <c r="A194" s="79" t="s">
        <v>1466</v>
      </c>
      <c r="B194" s="80"/>
      <c r="C194" s="76">
        <v>0</v>
      </c>
      <c r="D194" s="86"/>
      <c r="E194" s="86"/>
      <c r="F194" s="78">
        <v>0</v>
      </c>
    </row>
    <row r="195" spans="1:6" ht="12.95" customHeight="1">
      <c r="A195" s="79" t="s">
        <v>1467</v>
      </c>
      <c r="B195" s="80"/>
      <c r="C195" s="76">
        <v>0</v>
      </c>
      <c r="D195" s="86"/>
      <c r="E195" s="86"/>
      <c r="F195" s="78">
        <v>0</v>
      </c>
    </row>
    <row r="196" spans="1:6" ht="12.95" customHeight="1">
      <c r="A196" s="79" t="s">
        <v>1468</v>
      </c>
      <c r="B196" s="80"/>
      <c r="C196" s="76">
        <v>0</v>
      </c>
      <c r="D196" s="86"/>
      <c r="E196" s="86"/>
      <c r="F196" s="78">
        <v>0</v>
      </c>
    </row>
    <row r="197" spans="1:6" ht="12.95" customHeight="1">
      <c r="A197" s="79" t="s">
        <v>1469</v>
      </c>
      <c r="B197" s="80"/>
      <c r="C197" s="76">
        <v>0</v>
      </c>
      <c r="D197" s="86"/>
      <c r="E197" s="86"/>
      <c r="F197" s="78">
        <v>0</v>
      </c>
    </row>
    <row r="198" spans="1:6" ht="12.95" customHeight="1">
      <c r="A198" s="79" t="s">
        <v>1470</v>
      </c>
      <c r="B198" s="80"/>
      <c r="C198" s="76">
        <v>0</v>
      </c>
      <c r="D198" s="86"/>
      <c r="E198" s="86"/>
      <c r="F198" s="78">
        <v>0</v>
      </c>
    </row>
    <row r="199" spans="1:6" ht="12.95" customHeight="1">
      <c r="A199" s="79" t="s">
        <v>1471</v>
      </c>
      <c r="B199" s="80"/>
      <c r="C199" s="76">
        <v>0</v>
      </c>
      <c r="D199" s="86"/>
      <c r="E199" s="86"/>
      <c r="F199" s="78">
        <v>0</v>
      </c>
    </row>
    <row r="200" spans="1:6" ht="12.95" customHeight="1">
      <c r="A200" s="79"/>
      <c r="B200" s="80"/>
      <c r="C200" s="87"/>
      <c r="D200" s="86"/>
      <c r="E200" s="86"/>
      <c r="F200" s="88"/>
    </row>
    <row r="201" spans="1:6" ht="12.95" customHeight="1">
      <c r="A201" s="79" t="s">
        <v>1472</v>
      </c>
      <c r="B201" s="75">
        <v>42645</v>
      </c>
      <c r="C201" s="76">
        <v>35365</v>
      </c>
      <c r="D201" s="86">
        <f>C201/B201</f>
        <v>0.82928831047016061</v>
      </c>
      <c r="E201" s="86">
        <f t="shared" ref="E201:E206" si="5">C201/F201</f>
        <v>1.4613032519317384</v>
      </c>
      <c r="F201" s="78">
        <v>24201</v>
      </c>
    </row>
    <row r="202" spans="1:6" ht="12.95" customHeight="1">
      <c r="A202" s="79"/>
      <c r="B202" s="80"/>
      <c r="C202" s="87"/>
      <c r="D202" s="86"/>
      <c r="E202" s="86"/>
      <c r="F202" s="88"/>
    </row>
    <row r="203" spans="1:6" ht="12.95" customHeight="1">
      <c r="A203" s="79" t="s">
        <v>1473</v>
      </c>
      <c r="B203" s="80"/>
      <c r="C203" s="76">
        <v>0</v>
      </c>
      <c r="D203" s="86"/>
      <c r="E203" s="86"/>
      <c r="F203" s="78">
        <v>0</v>
      </c>
    </row>
    <row r="204" spans="1:6" ht="12.95" customHeight="1">
      <c r="A204" s="79" t="s">
        <v>1474</v>
      </c>
      <c r="B204" s="80"/>
      <c r="C204" s="76">
        <v>4301</v>
      </c>
      <c r="D204" s="86"/>
      <c r="E204" s="86">
        <f t="shared" si="5"/>
        <v>31.394160583941606</v>
      </c>
      <c r="F204" s="78">
        <v>137</v>
      </c>
    </row>
    <row r="205" spans="1:6" ht="12.95" customHeight="1">
      <c r="A205" s="79" t="s">
        <v>1475</v>
      </c>
      <c r="B205" s="80"/>
      <c r="C205" s="76">
        <v>35000</v>
      </c>
      <c r="D205" s="86"/>
      <c r="E205" s="86">
        <f t="shared" si="5"/>
        <v>12.056493282810886</v>
      </c>
      <c r="F205" s="78">
        <v>2903</v>
      </c>
    </row>
    <row r="206" spans="1:6" ht="12.95" customHeight="1">
      <c r="A206" s="79" t="s">
        <v>178</v>
      </c>
      <c r="B206" s="80"/>
      <c r="C206" s="76">
        <v>9100</v>
      </c>
      <c r="D206" s="86"/>
      <c r="E206" s="86">
        <f t="shared" si="5"/>
        <v>1.7843137254901962</v>
      </c>
      <c r="F206" s="78">
        <v>5100</v>
      </c>
    </row>
    <row r="207" spans="1:6" ht="12.95" customHeight="1">
      <c r="A207" s="79" t="s">
        <v>179</v>
      </c>
      <c r="B207" s="80"/>
      <c r="C207" s="76">
        <v>0</v>
      </c>
      <c r="D207" s="86"/>
      <c r="E207" s="86"/>
      <c r="F207" s="78">
        <v>0</v>
      </c>
    </row>
    <row r="208" spans="1:6" ht="12.95" customHeight="1">
      <c r="A208" s="79" t="s">
        <v>1476</v>
      </c>
      <c r="B208" s="80"/>
      <c r="C208" s="76">
        <v>0</v>
      </c>
      <c r="D208" s="86"/>
      <c r="E208" s="86"/>
      <c r="F208" s="78">
        <v>0</v>
      </c>
    </row>
    <row r="209" spans="1:6" ht="12.95" customHeight="1">
      <c r="A209" s="79" t="s">
        <v>1477</v>
      </c>
      <c r="B209" s="80"/>
      <c r="C209" s="76">
        <v>0</v>
      </c>
      <c r="D209" s="86"/>
      <c r="E209" s="86"/>
      <c r="F209" s="78">
        <v>0</v>
      </c>
    </row>
    <row r="210" spans="1:6" ht="12.95" customHeight="1">
      <c r="A210" s="79" t="s">
        <v>1478</v>
      </c>
      <c r="B210" s="80"/>
      <c r="C210" s="76">
        <v>0</v>
      </c>
      <c r="D210" s="86"/>
      <c r="E210" s="86"/>
      <c r="F210" s="78">
        <v>0</v>
      </c>
    </row>
    <row r="211" spans="1:6" ht="12.95" customHeight="1">
      <c r="A211" s="79" t="s">
        <v>1479</v>
      </c>
      <c r="B211" s="80"/>
      <c r="C211" s="76">
        <v>7213</v>
      </c>
      <c r="D211" s="86"/>
      <c r="E211" s="86">
        <f>C211/F211</f>
        <v>1.1326947236180904</v>
      </c>
      <c r="F211" s="78">
        <v>6368</v>
      </c>
    </row>
    <row r="212" spans="1:6" ht="12.95" customHeight="1">
      <c r="A212" s="79"/>
      <c r="B212" s="80"/>
      <c r="C212" s="76"/>
      <c r="D212" s="86"/>
      <c r="E212" s="86"/>
      <c r="F212" s="78"/>
    </row>
    <row r="213" spans="1:6" ht="12.95" customHeight="1">
      <c r="A213" s="79" t="s">
        <v>191</v>
      </c>
      <c r="B213" s="80"/>
      <c r="C213" s="76">
        <v>90979</v>
      </c>
      <c r="D213" s="86"/>
      <c r="E213" s="86">
        <f>C213/F213</f>
        <v>2.3503319641427058</v>
      </c>
      <c r="F213" s="78">
        <v>38709</v>
      </c>
    </row>
  </sheetData>
  <mergeCells count="1">
    <mergeCell ref="A3:F3"/>
  </mergeCells>
  <phoneticPr fontId="33" type="noConversion"/>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workbookViewId="0">
      <selection activeCell="H17" sqref="H17"/>
    </sheetView>
  </sheetViews>
  <sheetFormatPr defaultColWidth="9" defaultRowHeight="14.25"/>
  <cols>
    <col min="1" max="1" width="27.875" customWidth="1"/>
    <col min="2" max="3" width="12.75" customWidth="1"/>
    <col min="4" max="4" width="14.875" customWidth="1"/>
    <col min="5" max="5" width="13.75" customWidth="1"/>
  </cols>
  <sheetData>
    <row r="1" spans="1:6">
      <c r="A1" t="s">
        <v>35</v>
      </c>
    </row>
    <row r="2" spans="1:6" ht="21">
      <c r="A2" s="135" t="s">
        <v>2</v>
      </c>
      <c r="B2" s="135"/>
      <c r="C2" s="135"/>
      <c r="D2" s="135"/>
      <c r="E2" s="135"/>
      <c r="F2" s="70"/>
    </row>
    <row r="3" spans="1:6" ht="12.95" customHeight="1">
      <c r="A3" s="136" t="s">
        <v>36</v>
      </c>
      <c r="B3" s="136"/>
      <c r="C3" s="136"/>
      <c r="D3" s="136"/>
      <c r="E3" s="136"/>
      <c r="F3" s="136"/>
    </row>
    <row r="4" spans="1:6" ht="12.95" customHeight="1">
      <c r="A4" s="84" t="s">
        <v>37</v>
      </c>
      <c r="B4" s="85" t="s">
        <v>38</v>
      </c>
      <c r="C4" s="85" t="s">
        <v>39</v>
      </c>
      <c r="D4" s="85" t="s">
        <v>40</v>
      </c>
      <c r="E4" s="85" t="s">
        <v>41</v>
      </c>
      <c r="F4" s="85" t="s">
        <v>42</v>
      </c>
    </row>
    <row r="5" spans="1:6" ht="12.95" customHeight="1">
      <c r="A5" s="121" t="s">
        <v>43</v>
      </c>
      <c r="B5" s="75">
        <v>111305</v>
      </c>
      <c r="C5" s="76">
        <v>166575</v>
      </c>
      <c r="D5" s="86">
        <f t="shared" ref="D5:D8" si="0">C5/B5</f>
        <v>1.4965634966982615</v>
      </c>
      <c r="E5" s="122">
        <f t="shared" ref="E5:E8" si="1">C5/F5</f>
        <v>1.5727531086835422</v>
      </c>
      <c r="F5" s="78">
        <v>105913</v>
      </c>
    </row>
    <row r="6" spans="1:6" ht="12.95" customHeight="1">
      <c r="A6" s="121" t="s">
        <v>44</v>
      </c>
      <c r="B6" s="75">
        <v>59900</v>
      </c>
      <c r="C6" s="76">
        <v>70612</v>
      </c>
      <c r="D6" s="86">
        <f t="shared" si="0"/>
        <v>1.1788313856427379</v>
      </c>
      <c r="E6" s="122">
        <f t="shared" si="1"/>
        <v>1.27469988266089</v>
      </c>
      <c r="F6" s="78">
        <v>55395</v>
      </c>
    </row>
    <row r="7" spans="1:6" ht="12.95" customHeight="1">
      <c r="A7" s="121" t="s">
        <v>45</v>
      </c>
      <c r="B7" s="75">
        <v>0</v>
      </c>
      <c r="C7" s="76">
        <v>0</v>
      </c>
      <c r="D7" s="86"/>
      <c r="E7" s="122"/>
      <c r="F7" s="78">
        <v>0</v>
      </c>
    </row>
    <row r="8" spans="1:6" ht="12.95" customHeight="1">
      <c r="A8" s="121" t="s">
        <v>46</v>
      </c>
      <c r="B8" s="75">
        <v>4820</v>
      </c>
      <c r="C8" s="76">
        <v>6951</v>
      </c>
      <c r="D8" s="86">
        <f t="shared" si="0"/>
        <v>1.4421161825726141</v>
      </c>
      <c r="E8" s="122">
        <f t="shared" si="1"/>
        <v>1.564835659612787</v>
      </c>
      <c r="F8" s="78">
        <v>4442</v>
      </c>
    </row>
    <row r="9" spans="1:6" ht="12.95" customHeight="1">
      <c r="A9" s="121" t="s">
        <v>47</v>
      </c>
      <c r="B9" s="75">
        <v>0</v>
      </c>
      <c r="C9" s="76">
        <v>0</v>
      </c>
      <c r="D9" s="86"/>
      <c r="E9" s="122"/>
      <c r="F9" s="78">
        <v>0</v>
      </c>
    </row>
    <row r="10" spans="1:6" ht="12.95" customHeight="1">
      <c r="A10" s="121" t="s">
        <v>48</v>
      </c>
      <c r="B10" s="75">
        <v>2900</v>
      </c>
      <c r="C10" s="76">
        <v>3956</v>
      </c>
      <c r="D10" s="86">
        <f t="shared" ref="D10:D17" si="2">C10/B10</f>
        <v>1.3641379310344828</v>
      </c>
      <c r="E10" s="122">
        <f t="shared" ref="E10:E17" si="3">C10/F10</f>
        <v>1.3909985935302391</v>
      </c>
      <c r="F10" s="78">
        <v>2844</v>
      </c>
    </row>
    <row r="11" spans="1:6" ht="12.95" customHeight="1">
      <c r="A11" s="121" t="s">
        <v>49</v>
      </c>
      <c r="B11" s="75">
        <v>2900</v>
      </c>
      <c r="C11" s="76">
        <v>4287</v>
      </c>
      <c r="D11" s="86">
        <f t="shared" si="2"/>
        <v>1.4782758620689656</v>
      </c>
      <c r="E11" s="122">
        <f t="shared" si="3"/>
        <v>1.5919049387300408</v>
      </c>
      <c r="F11" s="78">
        <v>2693</v>
      </c>
    </row>
    <row r="12" spans="1:6" ht="12.95" customHeight="1">
      <c r="A12" s="121" t="s">
        <v>50</v>
      </c>
      <c r="B12" s="75">
        <v>6800</v>
      </c>
      <c r="C12" s="76">
        <v>9222</v>
      </c>
      <c r="D12" s="86">
        <f t="shared" si="2"/>
        <v>1.3561764705882353</v>
      </c>
      <c r="E12" s="122">
        <f t="shared" si="3"/>
        <v>1.3587741270075144</v>
      </c>
      <c r="F12" s="78">
        <v>6787</v>
      </c>
    </row>
    <row r="13" spans="1:6" ht="12.95" customHeight="1">
      <c r="A13" s="121" t="s">
        <v>51</v>
      </c>
      <c r="B13" s="75">
        <v>5700</v>
      </c>
      <c r="C13" s="76">
        <v>7229</v>
      </c>
      <c r="D13" s="86">
        <f t="shared" si="2"/>
        <v>1.2682456140350877</v>
      </c>
      <c r="E13" s="122">
        <f t="shared" si="3"/>
        <v>1.2819648873913814</v>
      </c>
      <c r="F13" s="78">
        <v>5639</v>
      </c>
    </row>
    <row r="14" spans="1:6" ht="12.95" customHeight="1">
      <c r="A14" s="121" t="s">
        <v>52</v>
      </c>
      <c r="B14" s="75">
        <v>1700</v>
      </c>
      <c r="C14" s="76">
        <v>2739</v>
      </c>
      <c r="D14" s="86">
        <f t="shared" si="2"/>
        <v>1.6111764705882352</v>
      </c>
      <c r="E14" s="122">
        <f t="shared" si="3"/>
        <v>1.5905923344947734</v>
      </c>
      <c r="F14" s="78">
        <v>1722</v>
      </c>
    </row>
    <row r="15" spans="1:6" ht="12.95" customHeight="1">
      <c r="A15" s="121" t="s">
        <v>53</v>
      </c>
      <c r="B15" s="75">
        <v>3500</v>
      </c>
      <c r="C15" s="76">
        <v>5220</v>
      </c>
      <c r="D15" s="86">
        <f t="shared" si="2"/>
        <v>1.4914285714285713</v>
      </c>
      <c r="E15" s="122">
        <f t="shared" si="3"/>
        <v>1.5977961432506886</v>
      </c>
      <c r="F15" s="78">
        <v>3267</v>
      </c>
    </row>
    <row r="16" spans="1:6" ht="12.95" customHeight="1">
      <c r="A16" s="121" t="s">
        <v>54</v>
      </c>
      <c r="B16" s="75">
        <v>3100</v>
      </c>
      <c r="C16" s="76">
        <v>20205</v>
      </c>
      <c r="D16" s="86">
        <f t="shared" si="2"/>
        <v>6.5177419354838708</v>
      </c>
      <c r="E16" s="122">
        <f t="shared" si="3"/>
        <v>6.6072596468279921</v>
      </c>
      <c r="F16" s="78">
        <v>3058</v>
      </c>
    </row>
    <row r="17" spans="1:6" ht="12.95" customHeight="1">
      <c r="A17" s="121" t="s">
        <v>55</v>
      </c>
      <c r="B17" s="75">
        <v>4300</v>
      </c>
      <c r="C17" s="76">
        <v>4449</v>
      </c>
      <c r="D17" s="86">
        <f t="shared" si="2"/>
        <v>1.0346511627906976</v>
      </c>
      <c r="E17" s="122">
        <f t="shared" si="3"/>
        <v>1.0915112855740923</v>
      </c>
      <c r="F17" s="78">
        <v>4076</v>
      </c>
    </row>
    <row r="18" spans="1:6" ht="12.95" customHeight="1">
      <c r="A18" s="121" t="s">
        <v>56</v>
      </c>
      <c r="B18" s="75">
        <v>0</v>
      </c>
      <c r="C18" s="76">
        <v>0</v>
      </c>
      <c r="D18" s="86"/>
      <c r="E18" s="122"/>
      <c r="F18" s="78">
        <v>0</v>
      </c>
    </row>
    <row r="19" spans="1:6" ht="12.95" customHeight="1">
      <c r="A19" s="121" t="s">
        <v>57</v>
      </c>
      <c r="B19" s="75">
        <v>0</v>
      </c>
      <c r="C19" s="76">
        <v>0</v>
      </c>
      <c r="D19" s="86"/>
      <c r="E19" s="122"/>
      <c r="F19" s="78">
        <v>0</v>
      </c>
    </row>
    <row r="20" spans="1:6" ht="12.95" customHeight="1">
      <c r="A20" s="121" t="s">
        <v>58</v>
      </c>
      <c r="B20" s="75">
        <v>0</v>
      </c>
      <c r="C20" s="76">
        <v>0</v>
      </c>
      <c r="D20" s="86"/>
      <c r="E20" s="122"/>
      <c r="F20" s="78">
        <v>0</v>
      </c>
    </row>
    <row r="21" spans="1:6" ht="12.95" customHeight="1">
      <c r="A21" s="121" t="s">
        <v>59</v>
      </c>
      <c r="B21" s="75">
        <v>0</v>
      </c>
      <c r="C21" s="76">
        <v>606</v>
      </c>
      <c r="D21" s="86"/>
      <c r="E21" s="122">
        <f t="shared" ref="E21:E23" si="4">C21/F21</f>
        <v>5.7714285714285714</v>
      </c>
      <c r="F21" s="78">
        <v>105</v>
      </c>
    </row>
    <row r="22" spans="1:6" ht="12.95" customHeight="1">
      <c r="A22" s="121" t="s">
        <v>60</v>
      </c>
      <c r="B22" s="75">
        <v>6685</v>
      </c>
      <c r="C22" s="76">
        <v>21282</v>
      </c>
      <c r="D22" s="86">
        <f t="shared" ref="D22:D29" si="5">C22/B22</f>
        <v>3.1835452505609574</v>
      </c>
      <c r="E22" s="122">
        <f t="shared" si="4"/>
        <v>4.0276305828917485</v>
      </c>
      <c r="F22" s="78">
        <v>5284</v>
      </c>
    </row>
    <row r="23" spans="1:6" ht="12.95" customHeight="1">
      <c r="A23" s="121" t="s">
        <v>61</v>
      </c>
      <c r="B23" s="75">
        <v>9000</v>
      </c>
      <c r="C23" s="76">
        <v>9035</v>
      </c>
      <c r="D23" s="86">
        <f t="shared" si="5"/>
        <v>1.0038888888888888</v>
      </c>
      <c r="E23" s="122">
        <f t="shared" si="4"/>
        <v>0.99471540240008804</v>
      </c>
      <c r="F23" s="78">
        <v>9083</v>
      </c>
    </row>
    <row r="24" spans="1:6" ht="12.95" customHeight="1">
      <c r="A24" s="121" t="s">
        <v>62</v>
      </c>
      <c r="B24" s="75">
        <v>0</v>
      </c>
      <c r="C24" s="76">
        <v>566</v>
      </c>
      <c r="D24" s="86"/>
      <c r="E24" s="122"/>
      <c r="F24" s="78">
        <v>0</v>
      </c>
    </row>
    <row r="25" spans="1:6" ht="12.95" customHeight="1">
      <c r="A25" s="121" t="s">
        <v>63</v>
      </c>
      <c r="B25" s="75">
        <v>0</v>
      </c>
      <c r="C25" s="76">
        <v>0</v>
      </c>
      <c r="D25" s="86"/>
      <c r="E25" s="122">
        <f t="shared" ref="E25:E31" si="6">C25/F25</f>
        <v>0</v>
      </c>
      <c r="F25" s="78">
        <v>108046</v>
      </c>
    </row>
    <row r="26" spans="1:6" ht="12.95" customHeight="1">
      <c r="A26" s="121" t="s">
        <v>64</v>
      </c>
      <c r="B26" s="75">
        <v>113295</v>
      </c>
      <c r="C26" s="76">
        <v>37257</v>
      </c>
      <c r="D26" s="86">
        <f t="shared" si="5"/>
        <v>0.32884946378922281</v>
      </c>
      <c r="E26" s="122">
        <f t="shared" si="6"/>
        <v>0.42976779596497905</v>
      </c>
      <c r="F26" s="78">
        <v>86691</v>
      </c>
    </row>
    <row r="27" spans="1:6" ht="12.95" customHeight="1">
      <c r="A27" s="121" t="s">
        <v>65</v>
      </c>
      <c r="B27" s="75">
        <v>95160</v>
      </c>
      <c r="C27" s="76">
        <v>6408</v>
      </c>
      <c r="D27" s="86">
        <f t="shared" si="5"/>
        <v>6.7339218158890296E-2</v>
      </c>
      <c r="E27" s="122"/>
      <c r="F27" s="78">
        <v>0</v>
      </c>
    </row>
    <row r="28" spans="1:6" ht="12.95" customHeight="1">
      <c r="A28" s="121" t="s">
        <v>66</v>
      </c>
      <c r="B28" s="75">
        <v>7900</v>
      </c>
      <c r="C28" s="76">
        <v>12138</v>
      </c>
      <c r="D28" s="86">
        <f t="shared" si="5"/>
        <v>1.5364556962025318</v>
      </c>
      <c r="E28" s="122">
        <f t="shared" si="6"/>
        <v>1.080373831775701</v>
      </c>
      <c r="F28" s="78">
        <v>11235</v>
      </c>
    </row>
    <row r="29" spans="1:6" ht="12.95" customHeight="1">
      <c r="A29" s="121" t="s">
        <v>67</v>
      </c>
      <c r="B29" s="75">
        <v>7315</v>
      </c>
      <c r="C29" s="76">
        <v>9854</v>
      </c>
      <c r="D29" s="86">
        <f t="shared" si="5"/>
        <v>1.3470950102529049</v>
      </c>
      <c r="E29" s="122">
        <f t="shared" si="6"/>
        <v>1.4538211861906167</v>
      </c>
      <c r="F29" s="78">
        <v>6778</v>
      </c>
    </row>
    <row r="30" spans="1:6" ht="12.95" customHeight="1">
      <c r="A30" s="121" t="s">
        <v>68</v>
      </c>
      <c r="B30" s="75">
        <v>0</v>
      </c>
      <c r="C30" s="76">
        <v>0</v>
      </c>
      <c r="D30" s="86"/>
      <c r="E30" s="122">
        <f t="shared" si="6"/>
        <v>0</v>
      </c>
      <c r="F30" s="78">
        <v>40</v>
      </c>
    </row>
    <row r="31" spans="1:6" ht="12.95" customHeight="1">
      <c r="A31" s="121" t="s">
        <v>69</v>
      </c>
      <c r="B31" s="75">
        <v>2900</v>
      </c>
      <c r="C31" s="76">
        <v>6897</v>
      </c>
      <c r="D31" s="86">
        <f t="shared" ref="D31:D36" si="7">C31/B31</f>
        <v>2.3782758620689655</v>
      </c>
      <c r="E31" s="122">
        <f t="shared" si="6"/>
        <v>2.0887341005451243</v>
      </c>
      <c r="F31" s="78">
        <v>3302</v>
      </c>
    </row>
    <row r="32" spans="1:6" ht="12.95" customHeight="1">
      <c r="A32" s="121" t="s">
        <v>70</v>
      </c>
      <c r="B32" s="75">
        <v>20</v>
      </c>
      <c r="C32" s="76">
        <v>1360</v>
      </c>
      <c r="D32" s="86">
        <f t="shared" si="7"/>
        <v>68</v>
      </c>
      <c r="E32" s="122"/>
      <c r="F32" s="78">
        <v>0</v>
      </c>
    </row>
    <row r="33" spans="1:6" ht="12.95" customHeight="1">
      <c r="A33" s="121" t="s">
        <v>71</v>
      </c>
      <c r="B33" s="75">
        <v>0</v>
      </c>
      <c r="C33" s="76">
        <v>0</v>
      </c>
      <c r="D33" s="86"/>
      <c r="E33" s="122"/>
      <c r="F33" s="78">
        <v>0</v>
      </c>
    </row>
    <row r="34" spans="1:6" ht="12.95" customHeight="1">
      <c r="A34" s="121" t="s">
        <v>72</v>
      </c>
      <c r="B34" s="75">
        <v>0</v>
      </c>
      <c r="C34" s="76">
        <v>600</v>
      </c>
      <c r="D34" s="86"/>
      <c r="E34" s="122"/>
      <c r="F34" s="78">
        <v>0</v>
      </c>
    </row>
    <row r="35" spans="1:6" ht="12.95" customHeight="1">
      <c r="A35" s="121"/>
      <c r="B35" s="75"/>
      <c r="C35" s="76"/>
      <c r="D35" s="86"/>
      <c r="E35" s="122"/>
      <c r="F35" s="78"/>
    </row>
    <row r="36" spans="1:6" ht="12.95" customHeight="1">
      <c r="A36" s="121" t="s">
        <v>73</v>
      </c>
      <c r="B36" s="75">
        <v>224600</v>
      </c>
      <c r="C36" s="76">
        <v>203832</v>
      </c>
      <c r="D36" s="86">
        <f t="shared" si="7"/>
        <v>0.90753339269813005</v>
      </c>
      <c r="E36" s="122">
        <f t="shared" ref="E36:E41" si="8">C36/F36</f>
        <v>0.95266850190924435</v>
      </c>
      <c r="F36" s="78">
        <v>213959</v>
      </c>
    </row>
    <row r="37" spans="1:6" ht="12.95" customHeight="1">
      <c r="A37" s="121"/>
      <c r="B37" s="75"/>
      <c r="C37" s="76"/>
      <c r="D37" s="86"/>
      <c r="E37" s="122"/>
      <c r="F37" s="78"/>
    </row>
    <row r="38" spans="1:6" ht="12.95" customHeight="1">
      <c r="A38" s="121" t="s">
        <v>74</v>
      </c>
      <c r="B38" s="75"/>
      <c r="C38" s="76">
        <v>268302</v>
      </c>
      <c r="D38" s="86"/>
      <c r="E38" s="122">
        <f t="shared" si="8"/>
        <v>1.2453965233132964</v>
      </c>
      <c r="F38" s="78">
        <v>215435</v>
      </c>
    </row>
    <row r="39" spans="1:6" ht="12.95" customHeight="1">
      <c r="A39" s="121" t="s">
        <v>75</v>
      </c>
      <c r="B39" s="75"/>
      <c r="C39" s="76">
        <v>44754</v>
      </c>
      <c r="D39" s="86"/>
      <c r="E39" s="122">
        <f t="shared" si="8"/>
        <v>1.8837444229312232</v>
      </c>
      <c r="F39" s="78">
        <v>23758</v>
      </c>
    </row>
    <row r="40" spans="1:6" ht="12.95" customHeight="1">
      <c r="A40" s="121" t="s">
        <v>76</v>
      </c>
      <c r="B40" s="75"/>
      <c r="C40" s="76">
        <v>128810</v>
      </c>
      <c r="D40" s="86"/>
      <c r="E40" s="122">
        <f t="shared" si="8"/>
        <v>1.2289975097558417</v>
      </c>
      <c r="F40" s="78">
        <v>104809</v>
      </c>
    </row>
    <row r="41" spans="1:6" ht="12.95" customHeight="1">
      <c r="A41" s="121" t="s">
        <v>77</v>
      </c>
      <c r="B41" s="75"/>
      <c r="C41" s="76">
        <v>94738</v>
      </c>
      <c r="D41" s="86"/>
      <c r="E41" s="122">
        <f t="shared" si="8"/>
        <v>1.0905972279780818</v>
      </c>
      <c r="F41" s="78">
        <v>86868</v>
      </c>
    </row>
    <row r="42" spans="1:6" ht="12.95" customHeight="1">
      <c r="A42" s="121" t="s">
        <v>78</v>
      </c>
      <c r="B42" s="75"/>
      <c r="C42" s="76">
        <v>0</v>
      </c>
      <c r="D42" s="86"/>
      <c r="E42" s="122"/>
      <c r="F42" s="78">
        <v>0</v>
      </c>
    </row>
    <row r="43" spans="1:6" ht="12.95" customHeight="1">
      <c r="A43" s="121" t="s">
        <v>79</v>
      </c>
      <c r="B43" s="75"/>
      <c r="C43" s="76">
        <v>0</v>
      </c>
      <c r="D43" s="86"/>
      <c r="E43" s="122"/>
      <c r="F43" s="78">
        <v>0</v>
      </c>
    </row>
    <row r="44" spans="1:6" ht="12.95" customHeight="1">
      <c r="A44" s="121" t="s">
        <v>80</v>
      </c>
      <c r="B44" s="75"/>
      <c r="C44" s="76">
        <v>0</v>
      </c>
      <c r="D44" s="86"/>
      <c r="E44" s="122">
        <f>C44/F44</f>
        <v>0</v>
      </c>
      <c r="F44" s="78">
        <v>5</v>
      </c>
    </row>
    <row r="45" spans="1:6" ht="12.95" customHeight="1">
      <c r="A45" s="121" t="s">
        <v>81</v>
      </c>
      <c r="B45" s="75"/>
      <c r="C45" s="76">
        <v>91071</v>
      </c>
      <c r="D45" s="86"/>
      <c r="E45" s="122">
        <f>C45/F45</f>
        <v>0.69938410026417641</v>
      </c>
      <c r="F45" s="78">
        <v>130216</v>
      </c>
    </row>
    <row r="46" spans="1:6" ht="12.95" customHeight="1">
      <c r="A46" s="121" t="s">
        <v>82</v>
      </c>
      <c r="B46" s="75"/>
      <c r="C46" s="76">
        <v>0</v>
      </c>
      <c r="D46" s="86"/>
      <c r="E46" s="122"/>
      <c r="F46" s="78">
        <v>0</v>
      </c>
    </row>
    <row r="47" spans="1:6" ht="12.95" customHeight="1">
      <c r="A47" s="121" t="s">
        <v>83</v>
      </c>
      <c r="B47" s="75"/>
      <c r="C47" s="76">
        <v>119500</v>
      </c>
      <c r="D47" s="86"/>
      <c r="E47" s="122"/>
      <c r="F47" s="78">
        <v>0</v>
      </c>
    </row>
    <row r="48" spans="1:6" ht="12.95" customHeight="1">
      <c r="A48" s="121" t="s">
        <v>84</v>
      </c>
      <c r="B48" s="75"/>
      <c r="C48" s="76">
        <v>0</v>
      </c>
      <c r="D48" s="86"/>
      <c r="E48" s="122"/>
      <c r="F48" s="78">
        <v>0</v>
      </c>
    </row>
    <row r="49" spans="1:6" ht="12.95" customHeight="1">
      <c r="A49" s="121" t="s">
        <v>85</v>
      </c>
      <c r="B49" s="75"/>
      <c r="C49" s="76">
        <v>0</v>
      </c>
      <c r="D49" s="86"/>
      <c r="E49" s="122"/>
      <c r="F49" s="78">
        <v>0</v>
      </c>
    </row>
    <row r="50" spans="1:6" ht="12.95" customHeight="1">
      <c r="A50" s="121" t="s">
        <v>86</v>
      </c>
      <c r="B50" s="75"/>
      <c r="C50" s="76">
        <v>0</v>
      </c>
      <c r="D50" s="86"/>
      <c r="E50" s="122"/>
      <c r="F50" s="78">
        <v>0</v>
      </c>
    </row>
    <row r="51" spans="1:6" ht="12.95" customHeight="1">
      <c r="A51" s="121" t="s">
        <v>87</v>
      </c>
      <c r="B51" s="75"/>
      <c r="C51" s="76">
        <v>0</v>
      </c>
      <c r="D51" s="86"/>
      <c r="E51" s="122"/>
      <c r="F51" s="78">
        <v>0</v>
      </c>
    </row>
    <row r="52" spans="1:6" ht="12.95" customHeight="1">
      <c r="A52" s="121" t="s">
        <v>88</v>
      </c>
      <c r="B52" s="75"/>
      <c r="C52" s="76">
        <v>0</v>
      </c>
      <c r="D52" s="86"/>
      <c r="E52" s="122"/>
      <c r="F52" s="78">
        <v>0</v>
      </c>
    </row>
    <row r="53" spans="1:6" ht="12.95" customHeight="1">
      <c r="A53" s="121" t="s">
        <v>89</v>
      </c>
      <c r="B53" s="75"/>
      <c r="C53" s="76">
        <v>0</v>
      </c>
      <c r="D53" s="86"/>
      <c r="E53" s="122"/>
      <c r="F53" s="78">
        <v>0</v>
      </c>
    </row>
    <row r="54" spans="1:6" ht="12.95" customHeight="1">
      <c r="A54" s="121" t="s">
        <v>90</v>
      </c>
      <c r="B54" s="75"/>
      <c r="C54" s="76">
        <v>0</v>
      </c>
      <c r="D54" s="86"/>
      <c r="E54" s="122"/>
      <c r="F54" s="78">
        <v>0</v>
      </c>
    </row>
    <row r="55" spans="1:6">
      <c r="A55" s="121" t="s">
        <v>91</v>
      </c>
      <c r="B55" s="75"/>
      <c r="C55" s="76">
        <v>682705</v>
      </c>
      <c r="D55" s="86"/>
      <c r="E55" s="122">
        <f>C55/F55</f>
        <v>1.219954790346935</v>
      </c>
      <c r="F55" s="78">
        <v>559615</v>
      </c>
    </row>
    <row r="56" spans="1:6">
      <c r="A56" s="137" t="s">
        <v>92</v>
      </c>
      <c r="B56" s="138"/>
      <c r="C56" s="138"/>
      <c r="D56" s="138"/>
      <c r="E56" s="138"/>
      <c r="F56" s="70"/>
    </row>
  </sheetData>
  <mergeCells count="3">
    <mergeCell ref="A2:E2"/>
    <mergeCell ref="A3:F3"/>
    <mergeCell ref="A56:E56"/>
  </mergeCells>
  <phoneticPr fontId="33" type="noConversion"/>
  <pageMargins left="0.69930555555555596" right="0.69930555555555596" top="0.75" bottom="0.75" header="0.3" footer="0.3"/>
  <pageSetup paperSize="9"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workbookViewId="0">
      <selection activeCell="B6" sqref="B6:B30"/>
    </sheetView>
  </sheetViews>
  <sheetFormatPr defaultColWidth="9" defaultRowHeight="14.25"/>
  <cols>
    <col min="1" max="1" width="38.25" customWidth="1"/>
    <col min="2" max="3" width="5.5" customWidth="1"/>
    <col min="4" max="4" width="43.875" style="95" customWidth="1"/>
  </cols>
  <sheetData>
    <row r="1" spans="1:4">
      <c r="A1" t="s">
        <v>1493</v>
      </c>
    </row>
    <row r="2" spans="1:4" ht="47.1" customHeight="1">
      <c r="A2" s="145" t="s">
        <v>20</v>
      </c>
      <c r="B2" s="145"/>
      <c r="C2" s="145"/>
      <c r="D2" s="146"/>
    </row>
    <row r="3" spans="1:4">
      <c r="A3" s="96"/>
      <c r="B3" s="96"/>
      <c r="C3" s="96"/>
      <c r="D3" s="97" t="s">
        <v>94</v>
      </c>
    </row>
    <row r="4" spans="1:4" ht="25.5">
      <c r="A4" s="98" t="s">
        <v>37</v>
      </c>
      <c r="B4" s="98" t="s">
        <v>39</v>
      </c>
      <c r="C4" s="98" t="s">
        <v>1494</v>
      </c>
      <c r="D4" s="99" t="s">
        <v>41</v>
      </c>
    </row>
    <row r="5" spans="1:4">
      <c r="A5" s="100" t="s">
        <v>1495</v>
      </c>
      <c r="B5" s="101"/>
      <c r="C5" s="101"/>
      <c r="D5" s="102"/>
    </row>
    <row r="6" spans="1:4">
      <c r="A6" s="100" t="s">
        <v>1496</v>
      </c>
      <c r="B6" s="101">
        <v>82</v>
      </c>
      <c r="C6" s="101"/>
      <c r="D6" s="102"/>
    </row>
    <row r="7" spans="1:4">
      <c r="A7" s="100" t="s">
        <v>1497</v>
      </c>
      <c r="B7" s="101">
        <v>1547</v>
      </c>
      <c r="C7" s="101">
        <v>1466</v>
      </c>
      <c r="D7" s="102">
        <f>B7/C7</f>
        <v>1.0552523874488404</v>
      </c>
    </row>
    <row r="8" spans="1:4">
      <c r="A8" s="100" t="s">
        <v>1498</v>
      </c>
      <c r="B8" s="101">
        <v>72</v>
      </c>
      <c r="C8" s="101">
        <v>90</v>
      </c>
      <c r="D8" s="102">
        <f>B8/C8</f>
        <v>0.8</v>
      </c>
    </row>
    <row r="9" spans="1:4">
      <c r="A9" s="100" t="s">
        <v>1499</v>
      </c>
      <c r="B9" s="101"/>
      <c r="C9" s="101"/>
      <c r="D9" s="102"/>
    </row>
    <row r="10" spans="1:4">
      <c r="A10" s="100" t="s">
        <v>1500</v>
      </c>
      <c r="B10" s="101"/>
      <c r="C10" s="101"/>
      <c r="D10" s="102"/>
    </row>
    <row r="11" spans="1:4">
      <c r="A11" s="100" t="s">
        <v>1501</v>
      </c>
      <c r="B11" s="101">
        <v>8</v>
      </c>
      <c r="C11" s="101">
        <v>4</v>
      </c>
      <c r="D11" s="102">
        <f>B11/C11</f>
        <v>2</v>
      </c>
    </row>
    <row r="12" spans="1:4">
      <c r="A12" s="100" t="s">
        <v>1502</v>
      </c>
      <c r="B12" s="101"/>
      <c r="C12" s="101"/>
      <c r="D12" s="102"/>
    </row>
    <row r="13" spans="1:4">
      <c r="A13" s="100" t="s">
        <v>1503</v>
      </c>
      <c r="B13" s="101"/>
      <c r="C13" s="101"/>
      <c r="D13" s="102"/>
    </row>
    <row r="14" spans="1:4">
      <c r="A14" s="100" t="s">
        <v>1504</v>
      </c>
      <c r="B14" s="101"/>
      <c r="C14" s="101"/>
      <c r="D14" s="102"/>
    </row>
    <row r="15" spans="1:4">
      <c r="A15" s="100" t="s">
        <v>1505</v>
      </c>
      <c r="B15" s="101"/>
      <c r="C15" s="101"/>
      <c r="D15" s="102"/>
    </row>
    <row r="16" spans="1:4">
      <c r="A16" s="100" t="s">
        <v>1506</v>
      </c>
      <c r="B16" s="101">
        <v>670</v>
      </c>
      <c r="C16" s="101">
        <v>1098</v>
      </c>
      <c r="D16" s="102">
        <f>B16/C16</f>
        <v>0.61020036429872493</v>
      </c>
    </row>
    <row r="17" spans="1:4">
      <c r="A17" s="100" t="s">
        <v>1507</v>
      </c>
      <c r="B17" s="101"/>
      <c r="C17" s="101"/>
      <c r="D17" s="102"/>
    </row>
    <row r="18" spans="1:4">
      <c r="A18" s="100" t="s">
        <v>1508</v>
      </c>
      <c r="B18" s="101"/>
      <c r="C18" s="101"/>
      <c r="D18" s="102"/>
    </row>
    <row r="19" spans="1:4">
      <c r="A19" s="100" t="s">
        <v>1509</v>
      </c>
      <c r="B19" s="101"/>
      <c r="C19" s="101"/>
      <c r="D19" s="102"/>
    </row>
    <row r="20" spans="1:4">
      <c r="A20" s="100" t="s">
        <v>1510</v>
      </c>
      <c r="B20" s="101"/>
      <c r="C20" s="101"/>
      <c r="D20" s="102"/>
    </row>
    <row r="21" spans="1:4">
      <c r="A21" s="100" t="s">
        <v>1511</v>
      </c>
      <c r="B21" s="101"/>
      <c r="C21" s="101"/>
      <c r="D21" s="102"/>
    </row>
    <row r="22" spans="1:4">
      <c r="A22" s="100" t="s">
        <v>1512</v>
      </c>
      <c r="B22" s="101"/>
      <c r="C22" s="101"/>
      <c r="D22" s="102"/>
    </row>
    <row r="23" spans="1:4">
      <c r="A23" s="100" t="s">
        <v>1513</v>
      </c>
      <c r="B23" s="101"/>
      <c r="C23" s="101"/>
      <c r="D23" s="102"/>
    </row>
    <row r="24" spans="1:4">
      <c r="A24" s="100" t="s">
        <v>1514</v>
      </c>
      <c r="B24" s="101"/>
      <c r="C24" s="101"/>
      <c r="D24" s="102"/>
    </row>
    <row r="25" spans="1:4">
      <c r="A25" s="100" t="s">
        <v>1515</v>
      </c>
      <c r="B25" s="101"/>
      <c r="C25" s="101"/>
      <c r="D25" s="102"/>
    </row>
    <row r="26" spans="1:4">
      <c r="A26" s="100" t="s">
        <v>1516</v>
      </c>
      <c r="B26" s="101">
        <v>30</v>
      </c>
      <c r="C26" s="101">
        <v>60</v>
      </c>
      <c r="D26" s="102">
        <f>B26/C26</f>
        <v>0.5</v>
      </c>
    </row>
    <row r="27" spans="1:4">
      <c r="A27" s="100" t="s">
        <v>1517</v>
      </c>
      <c r="B27" s="101"/>
      <c r="C27" s="101"/>
      <c r="D27" s="102"/>
    </row>
    <row r="28" spans="1:4">
      <c r="A28" s="100" t="s">
        <v>1518</v>
      </c>
      <c r="B28" s="101"/>
      <c r="C28" s="101"/>
      <c r="D28" s="102"/>
    </row>
    <row r="29" spans="1:4">
      <c r="A29" s="100" t="s">
        <v>1519</v>
      </c>
      <c r="B29" s="101">
        <v>16</v>
      </c>
      <c r="C29" s="101">
        <v>10</v>
      </c>
      <c r="D29" s="102">
        <f>B29/C29</f>
        <v>1.6</v>
      </c>
    </row>
    <row r="30" spans="1:4">
      <c r="A30" s="100" t="s">
        <v>1520</v>
      </c>
      <c r="B30" s="101">
        <v>1632</v>
      </c>
      <c r="C30" s="101">
        <v>1773</v>
      </c>
      <c r="D30" s="102">
        <f>B30/C30</f>
        <v>0.92047377326565138</v>
      </c>
    </row>
    <row r="31" spans="1:4">
      <c r="A31" s="100" t="s">
        <v>1521</v>
      </c>
      <c r="B31" s="101"/>
      <c r="C31" s="101"/>
      <c r="D31" s="102"/>
    </row>
    <row r="32" spans="1:4">
      <c r="A32" s="100"/>
      <c r="B32" s="101"/>
      <c r="C32" s="101"/>
      <c r="D32" s="102"/>
    </row>
    <row r="33" spans="1:4">
      <c r="A33" s="100" t="s">
        <v>1473</v>
      </c>
      <c r="B33" s="103"/>
      <c r="C33" s="103"/>
      <c r="D33" s="102"/>
    </row>
  </sheetData>
  <mergeCells count="1">
    <mergeCell ref="A2:D2"/>
  </mergeCells>
  <phoneticPr fontId="33" type="noConversion"/>
  <pageMargins left="0.69930555555555596" right="0.69930555555555596" top="0.75" bottom="0.75" header="0.3" footer="0.3"/>
  <pageSetup paperSize="9"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C18" sqref="C18"/>
    </sheetView>
  </sheetViews>
  <sheetFormatPr defaultColWidth="9" defaultRowHeight="14.25"/>
  <cols>
    <col min="1" max="1" width="67.375" style="1" customWidth="1"/>
    <col min="2" max="2" width="24.5" style="1" customWidth="1"/>
    <col min="3" max="3" width="28" style="1" customWidth="1"/>
    <col min="4" max="16384" width="9" style="1"/>
  </cols>
  <sheetData>
    <row r="1" spans="1:3">
      <c r="A1" s="1" t="s">
        <v>1522</v>
      </c>
    </row>
    <row r="2" spans="1:3" ht="22.5">
      <c r="A2" s="143" t="s">
        <v>1523</v>
      </c>
      <c r="B2" s="143"/>
      <c r="C2" s="143"/>
    </row>
    <row r="3" spans="1:3" ht="15.75">
      <c r="B3" s="89"/>
      <c r="C3" s="90" t="s">
        <v>1482</v>
      </c>
    </row>
    <row r="4" spans="1:3">
      <c r="A4" s="3" t="s">
        <v>37</v>
      </c>
      <c r="B4" s="3" t="s">
        <v>38</v>
      </c>
      <c r="C4" s="3" t="s">
        <v>39</v>
      </c>
    </row>
    <row r="5" spans="1:3">
      <c r="A5" s="91" t="s">
        <v>1483</v>
      </c>
      <c r="B5" s="92"/>
      <c r="C5" s="93">
        <v>7.5934284442999997</v>
      </c>
    </row>
    <row r="6" spans="1:3">
      <c r="A6" s="91" t="s">
        <v>1484</v>
      </c>
      <c r="B6" s="93">
        <v>9.6</v>
      </c>
      <c r="C6" s="93"/>
    </row>
    <row r="7" spans="1:3">
      <c r="A7" s="91" t="s">
        <v>1485</v>
      </c>
      <c r="B7" s="92"/>
      <c r="C7" s="93">
        <v>0.51</v>
      </c>
    </row>
    <row r="8" spans="1:3">
      <c r="A8" s="91" t="s">
        <v>1486</v>
      </c>
      <c r="B8" s="92"/>
      <c r="C8" s="93"/>
    </row>
    <row r="9" spans="1:3">
      <c r="A9" s="91" t="s">
        <v>1487</v>
      </c>
      <c r="B9" s="92"/>
      <c r="C9" s="93">
        <v>2.0455378943000002</v>
      </c>
    </row>
    <row r="10" spans="1:3">
      <c r="A10" s="91" t="s">
        <v>1488</v>
      </c>
      <c r="B10" s="92"/>
      <c r="C10" s="93">
        <v>6.0578905499999998</v>
      </c>
    </row>
    <row r="11" spans="1:3">
      <c r="A11" s="91" t="s">
        <v>1489</v>
      </c>
      <c r="B11" s="93">
        <v>1.5</v>
      </c>
      <c r="C11" s="93"/>
    </row>
    <row r="12" spans="1:3">
      <c r="A12" s="91" t="s">
        <v>1490</v>
      </c>
      <c r="B12" s="93">
        <v>11.1</v>
      </c>
      <c r="C12" s="93"/>
    </row>
    <row r="14" spans="1:3">
      <c r="B14" s="94"/>
    </row>
  </sheetData>
  <mergeCells count="1">
    <mergeCell ref="A2:C2"/>
  </mergeCells>
  <phoneticPr fontId="33" type="noConversion"/>
  <pageMargins left="0.69930555555555596" right="0.69930555555555596" top="0.75" bottom="0.75" header="0.3" footer="0.3"/>
  <pageSetup paperSize="9"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topLeftCell="A16" workbookViewId="0">
      <selection activeCell="A2" sqref="A2:F64"/>
    </sheetView>
  </sheetViews>
  <sheetFormatPr defaultColWidth="9" defaultRowHeight="14.25"/>
  <cols>
    <col min="1" max="1" width="38.125" customWidth="1"/>
    <col min="2" max="3" width="7.625" customWidth="1"/>
    <col min="4" max="4" width="8.875" customWidth="1"/>
    <col min="5" max="5" width="8.375" customWidth="1"/>
  </cols>
  <sheetData>
    <row r="1" spans="1:6">
      <c r="A1" t="s">
        <v>1524</v>
      </c>
    </row>
    <row r="2" spans="1:6" ht="21">
      <c r="A2" s="71" t="s">
        <v>22</v>
      </c>
      <c r="B2" s="71"/>
      <c r="C2" s="71"/>
      <c r="D2" s="71"/>
      <c r="E2" s="71"/>
      <c r="F2" s="70"/>
    </row>
    <row r="3" spans="1:6">
      <c r="A3" s="136" t="s">
        <v>36</v>
      </c>
      <c r="B3" s="136"/>
      <c r="C3" s="136"/>
      <c r="D3" s="136"/>
      <c r="E3" s="136"/>
      <c r="F3" s="136"/>
    </row>
    <row r="4" spans="1:6">
      <c r="A4" s="84" t="s">
        <v>37</v>
      </c>
      <c r="B4" s="84" t="s">
        <v>38</v>
      </c>
      <c r="C4" s="84" t="s">
        <v>39</v>
      </c>
      <c r="D4" s="85" t="s">
        <v>40</v>
      </c>
      <c r="E4" s="85" t="s">
        <v>41</v>
      </c>
      <c r="F4" s="84" t="s">
        <v>42</v>
      </c>
    </row>
    <row r="5" spans="1:6">
      <c r="A5" s="79" t="s">
        <v>1525</v>
      </c>
      <c r="B5" s="75">
        <v>329</v>
      </c>
      <c r="C5" s="76">
        <v>266</v>
      </c>
      <c r="D5" s="86">
        <f t="shared" ref="D5:D7" si="0">C5/B5</f>
        <v>0.80851063829787229</v>
      </c>
      <c r="E5" s="86">
        <f t="shared" ref="E5:E7" si="1">F5/C5</f>
        <v>0</v>
      </c>
      <c r="F5" s="78">
        <v>0</v>
      </c>
    </row>
    <row r="6" spans="1:6">
      <c r="A6" s="79" t="s">
        <v>1526</v>
      </c>
      <c r="B6" s="75">
        <v>329</v>
      </c>
      <c r="C6" s="76">
        <v>266</v>
      </c>
      <c r="D6" s="86">
        <f t="shared" si="0"/>
        <v>0.80851063829787229</v>
      </c>
      <c r="E6" s="86">
        <f t="shared" si="1"/>
        <v>0</v>
      </c>
      <c r="F6" s="78">
        <v>0</v>
      </c>
    </row>
    <row r="7" spans="1:6">
      <c r="A7" s="79" t="s">
        <v>1527</v>
      </c>
      <c r="B7" s="75">
        <v>329</v>
      </c>
      <c r="C7" s="76">
        <v>266</v>
      </c>
      <c r="D7" s="86">
        <f t="shared" si="0"/>
        <v>0.80851063829787229</v>
      </c>
      <c r="E7" s="86">
        <f t="shared" si="1"/>
        <v>0</v>
      </c>
      <c r="F7" s="78">
        <v>0</v>
      </c>
    </row>
    <row r="8" spans="1:6">
      <c r="A8" s="79" t="s">
        <v>1528</v>
      </c>
      <c r="B8" s="75">
        <v>0</v>
      </c>
      <c r="C8" s="76">
        <v>0</v>
      </c>
      <c r="D8" s="86"/>
      <c r="E8" s="86"/>
      <c r="F8" s="78">
        <v>0</v>
      </c>
    </row>
    <row r="9" spans="1:6">
      <c r="A9" s="79" t="s">
        <v>1529</v>
      </c>
      <c r="B9" s="75">
        <v>0</v>
      </c>
      <c r="C9" s="76">
        <v>0</v>
      </c>
      <c r="D9" s="86"/>
      <c r="E9" s="86"/>
      <c r="F9" s="78">
        <v>0</v>
      </c>
    </row>
    <row r="10" spans="1:6">
      <c r="A10" s="79" t="s">
        <v>1530</v>
      </c>
      <c r="B10" s="75">
        <v>0</v>
      </c>
      <c r="C10" s="76">
        <v>0</v>
      </c>
      <c r="D10" s="86"/>
      <c r="E10" s="86"/>
      <c r="F10" s="78">
        <v>0</v>
      </c>
    </row>
    <row r="11" spans="1:6">
      <c r="A11" s="79" t="s">
        <v>1531</v>
      </c>
      <c r="B11" s="75">
        <v>0</v>
      </c>
      <c r="C11" s="76">
        <v>0</v>
      </c>
      <c r="D11" s="86"/>
      <c r="E11" s="86"/>
      <c r="F11" s="78">
        <v>0</v>
      </c>
    </row>
    <row r="12" spans="1:6">
      <c r="A12" s="79" t="s">
        <v>1532</v>
      </c>
      <c r="B12" s="75">
        <v>0</v>
      </c>
      <c r="C12" s="76">
        <v>0</v>
      </c>
      <c r="D12" s="86"/>
      <c r="E12" s="86"/>
      <c r="F12" s="78">
        <v>0</v>
      </c>
    </row>
    <row r="13" spans="1:6">
      <c r="A13" s="79" t="s">
        <v>1533</v>
      </c>
      <c r="B13" s="75">
        <v>0</v>
      </c>
      <c r="C13" s="76">
        <v>0</v>
      </c>
      <c r="D13" s="86"/>
      <c r="E13" s="86"/>
      <c r="F13" s="78">
        <v>0</v>
      </c>
    </row>
    <row r="14" spans="1:6">
      <c r="A14" s="79" t="s">
        <v>1534</v>
      </c>
      <c r="B14" s="75">
        <v>0</v>
      </c>
      <c r="C14" s="76">
        <v>0</v>
      </c>
      <c r="D14" s="86"/>
      <c r="E14" s="86"/>
      <c r="F14" s="78">
        <v>0</v>
      </c>
    </row>
    <row r="15" spans="1:6">
      <c r="A15" s="79" t="s">
        <v>1535</v>
      </c>
      <c r="B15" s="75">
        <v>0</v>
      </c>
      <c r="C15" s="76">
        <v>0</v>
      </c>
      <c r="D15" s="86"/>
      <c r="E15" s="86"/>
      <c r="F15" s="78">
        <v>0</v>
      </c>
    </row>
    <row r="16" spans="1:6">
      <c r="A16" s="79" t="s">
        <v>1536</v>
      </c>
      <c r="B16" s="75">
        <v>0</v>
      </c>
      <c r="C16" s="76">
        <v>0</v>
      </c>
      <c r="D16" s="86"/>
      <c r="E16" s="86"/>
      <c r="F16" s="78">
        <v>0</v>
      </c>
    </row>
    <row r="17" spans="1:6">
      <c r="A17" s="79" t="s">
        <v>1537</v>
      </c>
      <c r="B17" s="75">
        <v>0</v>
      </c>
      <c r="C17" s="76">
        <v>0</v>
      </c>
      <c r="D17" s="86"/>
      <c r="E17" s="86"/>
      <c r="F17" s="78">
        <v>0</v>
      </c>
    </row>
    <row r="18" spans="1:6">
      <c r="A18" s="79" t="s">
        <v>1538</v>
      </c>
      <c r="B18" s="75">
        <v>0</v>
      </c>
      <c r="C18" s="76">
        <v>0</v>
      </c>
      <c r="D18" s="86"/>
      <c r="E18" s="86"/>
      <c r="F18" s="78">
        <v>0</v>
      </c>
    </row>
    <row r="19" spans="1:6">
      <c r="A19" s="79" t="s">
        <v>1539</v>
      </c>
      <c r="B19" s="75">
        <v>0</v>
      </c>
      <c r="C19" s="76">
        <v>0</v>
      </c>
      <c r="D19" s="86"/>
      <c r="E19" s="86"/>
      <c r="F19" s="78">
        <v>0</v>
      </c>
    </row>
    <row r="20" spans="1:6">
      <c r="A20" s="79" t="s">
        <v>1540</v>
      </c>
      <c r="B20" s="75">
        <v>0</v>
      </c>
      <c r="C20" s="76">
        <v>0</v>
      </c>
      <c r="D20" s="86"/>
      <c r="E20" s="86"/>
      <c r="F20" s="78">
        <v>0</v>
      </c>
    </row>
    <row r="21" spans="1:6">
      <c r="A21" s="79" t="s">
        <v>1541</v>
      </c>
      <c r="B21" s="75">
        <v>0</v>
      </c>
      <c r="C21" s="76">
        <v>0</v>
      </c>
      <c r="D21" s="86"/>
      <c r="E21" s="86"/>
      <c r="F21" s="78">
        <v>0</v>
      </c>
    </row>
    <row r="22" spans="1:6">
      <c r="A22" s="79" t="s">
        <v>1542</v>
      </c>
      <c r="B22" s="75">
        <v>0</v>
      </c>
      <c r="C22" s="76">
        <v>0</v>
      </c>
      <c r="D22" s="86"/>
      <c r="E22" s="86"/>
      <c r="F22" s="78">
        <v>0</v>
      </c>
    </row>
    <row r="23" spans="1:6">
      <c r="A23" s="79" t="s">
        <v>1543</v>
      </c>
      <c r="B23" s="75">
        <v>0</v>
      </c>
      <c r="C23" s="76">
        <v>0</v>
      </c>
      <c r="D23" s="86"/>
      <c r="E23" s="86"/>
      <c r="F23" s="78">
        <v>0</v>
      </c>
    </row>
    <row r="24" spans="1:6">
      <c r="A24" s="79" t="s">
        <v>1544</v>
      </c>
      <c r="B24" s="75">
        <v>0</v>
      </c>
      <c r="C24" s="76">
        <v>0</v>
      </c>
      <c r="D24" s="86"/>
      <c r="E24" s="86"/>
      <c r="F24" s="78">
        <v>0</v>
      </c>
    </row>
    <row r="25" spans="1:6">
      <c r="A25" s="79" t="s">
        <v>1545</v>
      </c>
      <c r="B25" s="75">
        <v>0</v>
      </c>
      <c r="C25" s="76">
        <v>0</v>
      </c>
      <c r="D25" s="86"/>
      <c r="E25" s="86"/>
      <c r="F25" s="78">
        <v>0</v>
      </c>
    </row>
    <row r="26" spans="1:6">
      <c r="A26" s="79" t="s">
        <v>1546</v>
      </c>
      <c r="B26" s="75">
        <v>0</v>
      </c>
      <c r="C26" s="76">
        <v>0</v>
      </c>
      <c r="D26" s="86"/>
      <c r="E26" s="86"/>
      <c r="F26" s="78">
        <v>0</v>
      </c>
    </row>
    <row r="27" spans="1:6">
      <c r="A27" s="79" t="s">
        <v>1547</v>
      </c>
      <c r="B27" s="75">
        <v>0</v>
      </c>
      <c r="C27" s="76">
        <v>0</v>
      </c>
      <c r="D27" s="86"/>
      <c r="E27" s="86"/>
      <c r="F27" s="78">
        <v>0</v>
      </c>
    </row>
    <row r="28" spans="1:6">
      <c r="A28" s="79" t="s">
        <v>1548</v>
      </c>
      <c r="B28" s="75">
        <v>0</v>
      </c>
      <c r="C28" s="76">
        <v>0</v>
      </c>
      <c r="D28" s="86"/>
      <c r="E28" s="86"/>
      <c r="F28" s="78">
        <v>0</v>
      </c>
    </row>
    <row r="29" spans="1:6">
      <c r="A29" s="79" t="s">
        <v>1549</v>
      </c>
      <c r="B29" s="75">
        <v>0</v>
      </c>
      <c r="C29" s="76">
        <v>0</v>
      </c>
      <c r="D29" s="86"/>
      <c r="E29" s="86"/>
      <c r="F29" s="78">
        <v>0</v>
      </c>
    </row>
    <row r="30" spans="1:6">
      <c r="A30" s="79" t="s">
        <v>1550</v>
      </c>
      <c r="B30" s="75">
        <v>0</v>
      </c>
      <c r="C30" s="76">
        <v>0</v>
      </c>
      <c r="D30" s="86"/>
      <c r="E30" s="86"/>
      <c r="F30" s="78">
        <v>0</v>
      </c>
    </row>
    <row r="31" spans="1:6">
      <c r="A31" s="79" t="s">
        <v>1551</v>
      </c>
      <c r="B31" s="75">
        <v>0</v>
      </c>
      <c r="C31" s="76">
        <v>0</v>
      </c>
      <c r="D31" s="86"/>
      <c r="E31" s="86"/>
      <c r="F31" s="78">
        <v>0</v>
      </c>
    </row>
    <row r="32" spans="1:6">
      <c r="A32" s="79" t="s">
        <v>1552</v>
      </c>
      <c r="B32" s="75">
        <v>0</v>
      </c>
      <c r="C32" s="76">
        <v>0</v>
      </c>
      <c r="D32" s="86"/>
      <c r="E32" s="86"/>
      <c r="F32" s="78">
        <v>0</v>
      </c>
    </row>
    <row r="33" spans="1:6">
      <c r="A33" s="79" t="s">
        <v>1553</v>
      </c>
      <c r="B33" s="75">
        <v>0</v>
      </c>
      <c r="C33" s="76">
        <v>0</v>
      </c>
      <c r="D33" s="86"/>
      <c r="E33" s="86"/>
      <c r="F33" s="78">
        <v>0</v>
      </c>
    </row>
    <row r="34" spans="1:6">
      <c r="A34" s="79" t="s">
        <v>1554</v>
      </c>
      <c r="B34" s="75">
        <v>0</v>
      </c>
      <c r="C34" s="76">
        <v>0</v>
      </c>
      <c r="D34" s="86"/>
      <c r="E34" s="86"/>
      <c r="F34" s="78">
        <v>0</v>
      </c>
    </row>
    <row r="35" spans="1:6">
      <c r="A35" s="79" t="s">
        <v>1555</v>
      </c>
      <c r="B35" s="75">
        <v>0</v>
      </c>
      <c r="C35" s="76">
        <v>0</v>
      </c>
      <c r="D35" s="86"/>
      <c r="E35" s="86"/>
      <c r="F35" s="78">
        <v>0</v>
      </c>
    </row>
    <row r="36" spans="1:6">
      <c r="A36" s="79" t="s">
        <v>1556</v>
      </c>
      <c r="B36" s="75">
        <v>0</v>
      </c>
      <c r="C36" s="76">
        <v>0</v>
      </c>
      <c r="D36" s="86"/>
      <c r="E36" s="86"/>
      <c r="F36" s="78">
        <v>0</v>
      </c>
    </row>
    <row r="37" spans="1:6">
      <c r="A37" s="79" t="s">
        <v>1557</v>
      </c>
      <c r="B37" s="75">
        <v>0</v>
      </c>
      <c r="C37" s="76">
        <v>0</v>
      </c>
      <c r="D37" s="86"/>
      <c r="E37" s="86"/>
      <c r="F37" s="78">
        <v>0</v>
      </c>
    </row>
    <row r="38" spans="1:6">
      <c r="A38" s="79" t="s">
        <v>1558</v>
      </c>
      <c r="B38" s="75">
        <v>329</v>
      </c>
      <c r="C38" s="76">
        <v>266</v>
      </c>
      <c r="D38" s="86">
        <f>C38/B38</f>
        <v>0.80851063829787229</v>
      </c>
      <c r="E38" s="86">
        <f>F38/C38</f>
        <v>0</v>
      </c>
      <c r="F38" s="78">
        <v>0</v>
      </c>
    </row>
    <row r="39" spans="1:6">
      <c r="A39" s="79" t="s">
        <v>1559</v>
      </c>
      <c r="B39" s="75">
        <v>0</v>
      </c>
      <c r="C39" s="76">
        <v>0</v>
      </c>
      <c r="D39" s="86"/>
      <c r="E39" s="86"/>
      <c r="F39" s="78">
        <v>0</v>
      </c>
    </row>
    <row r="40" spans="1:6">
      <c r="A40" s="79" t="s">
        <v>1560</v>
      </c>
      <c r="B40" s="75">
        <v>0</v>
      </c>
      <c r="C40" s="76">
        <v>0</v>
      </c>
      <c r="D40" s="86"/>
      <c r="E40" s="86"/>
      <c r="F40" s="78">
        <v>0</v>
      </c>
    </row>
    <row r="41" spans="1:6">
      <c r="A41" s="79" t="s">
        <v>1561</v>
      </c>
      <c r="B41" s="75">
        <v>0</v>
      </c>
      <c r="C41" s="76">
        <v>0</v>
      </c>
      <c r="D41" s="86"/>
      <c r="E41" s="86"/>
      <c r="F41" s="78">
        <v>0</v>
      </c>
    </row>
    <row r="42" spans="1:6">
      <c r="A42" s="79" t="s">
        <v>1562</v>
      </c>
      <c r="B42" s="75">
        <v>0</v>
      </c>
      <c r="C42" s="76">
        <v>0</v>
      </c>
      <c r="D42" s="86"/>
      <c r="E42" s="86"/>
      <c r="F42" s="78">
        <v>0</v>
      </c>
    </row>
    <row r="43" spans="1:6">
      <c r="A43" s="79" t="s">
        <v>1563</v>
      </c>
      <c r="B43" s="75">
        <v>0</v>
      </c>
      <c r="C43" s="76">
        <v>0</v>
      </c>
      <c r="D43" s="86"/>
      <c r="E43" s="86"/>
      <c r="F43" s="78">
        <v>0</v>
      </c>
    </row>
    <row r="44" spans="1:6">
      <c r="A44" s="79" t="s">
        <v>1564</v>
      </c>
      <c r="B44" s="75">
        <v>0</v>
      </c>
      <c r="C44" s="76">
        <v>0</v>
      </c>
      <c r="D44" s="86"/>
      <c r="E44" s="86"/>
      <c r="F44" s="78">
        <v>0</v>
      </c>
    </row>
    <row r="45" spans="1:6">
      <c r="A45" s="79" t="s">
        <v>1565</v>
      </c>
      <c r="B45" s="75">
        <v>0</v>
      </c>
      <c r="C45" s="76">
        <v>0</v>
      </c>
      <c r="D45" s="86"/>
      <c r="E45" s="86"/>
      <c r="F45" s="78">
        <v>0</v>
      </c>
    </row>
    <row r="46" spans="1:6">
      <c r="A46" s="79" t="s">
        <v>1566</v>
      </c>
      <c r="B46" s="75">
        <v>0</v>
      </c>
      <c r="C46" s="76">
        <v>0</v>
      </c>
      <c r="D46" s="86"/>
      <c r="E46" s="86"/>
      <c r="F46" s="78">
        <v>0</v>
      </c>
    </row>
    <row r="47" spans="1:6">
      <c r="A47" s="79" t="s">
        <v>1567</v>
      </c>
      <c r="B47" s="75">
        <v>0</v>
      </c>
      <c r="C47" s="76">
        <v>0</v>
      </c>
      <c r="D47" s="86"/>
      <c r="E47" s="86"/>
      <c r="F47" s="78">
        <v>0</v>
      </c>
    </row>
    <row r="48" spans="1:6">
      <c r="A48" s="79" t="s">
        <v>1568</v>
      </c>
      <c r="B48" s="75">
        <v>0</v>
      </c>
      <c r="C48" s="76">
        <v>0</v>
      </c>
      <c r="D48" s="86"/>
      <c r="E48" s="86"/>
      <c r="F48" s="78">
        <v>0</v>
      </c>
    </row>
    <row r="49" spans="1:6">
      <c r="A49" s="79" t="s">
        <v>1569</v>
      </c>
      <c r="B49" s="75">
        <v>0</v>
      </c>
      <c r="C49" s="76">
        <v>0</v>
      </c>
      <c r="D49" s="86"/>
      <c r="E49" s="86"/>
      <c r="F49" s="78">
        <v>0</v>
      </c>
    </row>
    <row r="50" spans="1:6">
      <c r="A50" s="79" t="s">
        <v>1570</v>
      </c>
      <c r="B50" s="75">
        <v>0</v>
      </c>
      <c r="C50" s="76">
        <v>0</v>
      </c>
      <c r="D50" s="86"/>
      <c r="E50" s="86"/>
      <c r="F50" s="78">
        <v>0</v>
      </c>
    </row>
    <row r="51" spans="1:6">
      <c r="A51" s="79" t="s">
        <v>1571</v>
      </c>
      <c r="B51" s="75">
        <v>0</v>
      </c>
      <c r="C51" s="76">
        <v>0</v>
      </c>
      <c r="D51" s="86"/>
      <c r="E51" s="86"/>
      <c r="F51" s="78">
        <v>0</v>
      </c>
    </row>
    <row r="52" spans="1:6">
      <c r="A52" s="79" t="s">
        <v>1572</v>
      </c>
      <c r="B52" s="75">
        <v>0</v>
      </c>
      <c r="C52" s="76">
        <v>0</v>
      </c>
      <c r="D52" s="86"/>
      <c r="E52" s="86"/>
      <c r="F52" s="78">
        <v>0</v>
      </c>
    </row>
    <row r="53" spans="1:6">
      <c r="A53" s="79" t="s">
        <v>1573</v>
      </c>
      <c r="B53" s="75">
        <v>0</v>
      </c>
      <c r="C53" s="76">
        <v>0</v>
      </c>
      <c r="D53" s="86"/>
      <c r="E53" s="86"/>
      <c r="F53" s="78">
        <v>0</v>
      </c>
    </row>
    <row r="54" spans="1:6">
      <c r="A54" s="79" t="s">
        <v>1574</v>
      </c>
      <c r="B54" s="75">
        <v>0</v>
      </c>
      <c r="C54" s="76">
        <v>0</v>
      </c>
      <c r="D54" s="86"/>
      <c r="E54" s="86"/>
      <c r="F54" s="78">
        <v>0</v>
      </c>
    </row>
    <row r="55" spans="1:6">
      <c r="A55" s="79"/>
      <c r="B55" s="80"/>
      <c r="C55" s="76"/>
      <c r="D55" s="86"/>
      <c r="E55" s="86"/>
      <c r="F55" s="78"/>
    </row>
    <row r="56" spans="1:6">
      <c r="A56" s="79" t="s">
        <v>1575</v>
      </c>
      <c r="B56" s="75">
        <v>329</v>
      </c>
      <c r="C56" s="76">
        <v>266</v>
      </c>
      <c r="D56" s="86">
        <f>C56/B56</f>
        <v>0.80851063829787229</v>
      </c>
      <c r="E56" s="86">
        <f>F56/C56</f>
        <v>0</v>
      </c>
      <c r="F56" s="78">
        <v>0</v>
      </c>
    </row>
    <row r="57" spans="1:6">
      <c r="A57" s="79"/>
      <c r="B57" s="80"/>
      <c r="C57" s="87"/>
      <c r="D57" s="86"/>
      <c r="E57" s="86"/>
      <c r="F57" s="88"/>
    </row>
    <row r="58" spans="1:6">
      <c r="A58" s="79" t="s">
        <v>1576</v>
      </c>
      <c r="B58" s="80"/>
      <c r="C58" s="76">
        <v>5488</v>
      </c>
      <c r="D58" s="86"/>
      <c r="E58" s="86">
        <f>F58/C58</f>
        <v>0.28644314868804666</v>
      </c>
      <c r="F58" s="78">
        <v>1572</v>
      </c>
    </row>
    <row r="59" spans="1:6">
      <c r="A59" s="79" t="s">
        <v>1577</v>
      </c>
      <c r="B59" s="80"/>
      <c r="C59" s="76">
        <v>0</v>
      </c>
      <c r="D59" s="86"/>
      <c r="E59" s="86"/>
      <c r="F59" s="78">
        <v>0</v>
      </c>
    </row>
    <row r="60" spans="1:6">
      <c r="A60" s="79" t="s">
        <v>1578</v>
      </c>
      <c r="B60" s="80"/>
      <c r="C60" s="76">
        <v>0</v>
      </c>
      <c r="D60" s="86"/>
      <c r="E60" s="86"/>
      <c r="F60" s="78">
        <v>0</v>
      </c>
    </row>
    <row r="61" spans="1:6">
      <c r="A61" s="79" t="s">
        <v>1579</v>
      </c>
      <c r="B61" s="80"/>
      <c r="C61" s="76">
        <v>0</v>
      </c>
      <c r="D61" s="86"/>
      <c r="E61" s="86"/>
      <c r="F61" s="78">
        <v>0</v>
      </c>
    </row>
    <row r="62" spans="1:6">
      <c r="A62" s="79" t="s">
        <v>1580</v>
      </c>
      <c r="B62" s="80"/>
      <c r="C62" s="76">
        <v>0</v>
      </c>
      <c r="D62" s="86"/>
      <c r="E62" s="86"/>
      <c r="F62" s="78">
        <v>0</v>
      </c>
    </row>
    <row r="63" spans="1:6">
      <c r="A63" s="79"/>
      <c r="B63" s="80"/>
      <c r="C63" s="87"/>
      <c r="D63" s="86"/>
      <c r="E63" s="86"/>
      <c r="F63" s="88"/>
    </row>
    <row r="64" spans="1:6">
      <c r="A64" s="79" t="s">
        <v>91</v>
      </c>
      <c r="B64" s="80"/>
      <c r="C64" s="76">
        <v>5754</v>
      </c>
      <c r="D64" s="86"/>
      <c r="E64" s="86">
        <f>F64/C64</f>
        <v>0.27320125130344108</v>
      </c>
      <c r="F64" s="78">
        <v>1572</v>
      </c>
    </row>
  </sheetData>
  <mergeCells count="1">
    <mergeCell ref="A3:F3"/>
  </mergeCells>
  <phoneticPr fontId="33" type="noConversion"/>
  <pageMargins left="0.69930555555555596" right="0.69930555555555596" top="0.75" bottom="0.75" header="0.3" footer="0.3"/>
  <pageSetup paperSize="9" orientation="portrai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workbookViewId="0">
      <selection activeCell="A2" sqref="A2:F46"/>
    </sheetView>
  </sheetViews>
  <sheetFormatPr defaultColWidth="9" defaultRowHeight="14.25"/>
  <cols>
    <col min="1" max="1" width="39.625" customWidth="1"/>
    <col min="2" max="3" width="7.625" customWidth="1"/>
    <col min="4" max="4" width="8.875" customWidth="1"/>
    <col min="5" max="5" width="8.375" customWidth="1"/>
  </cols>
  <sheetData>
    <row r="1" spans="1:6">
      <c r="A1" t="s">
        <v>1581</v>
      </c>
    </row>
    <row r="2" spans="1:6" ht="21">
      <c r="A2" s="71" t="s">
        <v>23</v>
      </c>
      <c r="B2" s="71"/>
      <c r="C2" s="71"/>
      <c r="D2" s="71"/>
      <c r="E2" s="71"/>
      <c r="F2" s="70"/>
    </row>
    <row r="3" spans="1:6">
      <c r="A3" s="139" t="s">
        <v>94</v>
      </c>
      <c r="B3" s="139"/>
      <c r="C3" s="139"/>
      <c r="D3" s="139"/>
      <c r="E3" s="139"/>
      <c r="F3" s="139"/>
    </row>
    <row r="4" spans="1:6" ht="36">
      <c r="A4" s="72" t="s">
        <v>37</v>
      </c>
      <c r="B4" s="72" t="s">
        <v>38</v>
      </c>
      <c r="C4" s="72" t="s">
        <v>39</v>
      </c>
      <c r="D4" s="73" t="s">
        <v>40</v>
      </c>
      <c r="E4" s="73" t="s">
        <v>41</v>
      </c>
      <c r="F4" s="72" t="s">
        <v>42</v>
      </c>
    </row>
    <row r="5" spans="1:6">
      <c r="A5" s="74" t="s">
        <v>457</v>
      </c>
      <c r="B5" s="75">
        <v>0</v>
      </c>
      <c r="C5" s="76">
        <v>0</v>
      </c>
      <c r="D5" s="77"/>
      <c r="E5" s="77"/>
      <c r="F5" s="78">
        <v>0</v>
      </c>
    </row>
    <row r="6" spans="1:6">
      <c r="A6" s="74" t="s">
        <v>476</v>
      </c>
      <c r="B6" s="75">
        <v>0</v>
      </c>
      <c r="C6" s="76">
        <v>0</v>
      </c>
      <c r="D6" s="77"/>
      <c r="E6" s="77"/>
      <c r="F6" s="78">
        <v>0</v>
      </c>
    </row>
    <row r="7" spans="1:6">
      <c r="A7" s="79" t="s">
        <v>1582</v>
      </c>
      <c r="B7" s="75">
        <v>0</v>
      </c>
      <c r="C7" s="76">
        <v>0</v>
      </c>
      <c r="D7" s="77"/>
      <c r="E7" s="77"/>
      <c r="F7" s="78">
        <v>0</v>
      </c>
    </row>
    <row r="8" spans="1:6">
      <c r="A8" s="74" t="s">
        <v>1583</v>
      </c>
      <c r="B8" s="75">
        <v>329</v>
      </c>
      <c r="C8" s="76">
        <v>5754</v>
      </c>
      <c r="D8" s="77">
        <f>C8/B8</f>
        <v>17.48936170212766</v>
      </c>
      <c r="E8" s="77">
        <f t="shared" ref="E8:E11" si="0">C8/F8</f>
        <v>3.6603053435114505</v>
      </c>
      <c r="F8" s="78">
        <v>1572</v>
      </c>
    </row>
    <row r="9" spans="1:6">
      <c r="A9" s="74" t="s">
        <v>1584</v>
      </c>
      <c r="B9" s="75">
        <v>0</v>
      </c>
      <c r="C9" s="76">
        <v>5754</v>
      </c>
      <c r="D9" s="77"/>
      <c r="E9" s="77">
        <f t="shared" si="0"/>
        <v>3.6603053435114505</v>
      </c>
      <c r="F9" s="78">
        <v>1572</v>
      </c>
    </row>
    <row r="10" spans="1:6">
      <c r="A10" s="79" t="s">
        <v>1585</v>
      </c>
      <c r="B10" s="75">
        <v>0</v>
      </c>
      <c r="C10" s="76">
        <v>0</v>
      </c>
      <c r="D10" s="77"/>
      <c r="E10" s="77"/>
      <c r="F10" s="78">
        <v>0</v>
      </c>
    </row>
    <row r="11" spans="1:6">
      <c r="A11" s="79" t="s">
        <v>1586</v>
      </c>
      <c r="B11" s="75">
        <v>0</v>
      </c>
      <c r="C11" s="76">
        <v>5754</v>
      </c>
      <c r="D11" s="77"/>
      <c r="E11" s="77">
        <f t="shared" si="0"/>
        <v>5.8594704684317716</v>
      </c>
      <c r="F11" s="78">
        <v>982</v>
      </c>
    </row>
    <row r="12" spans="1:6">
      <c r="A12" s="79" t="s">
        <v>1587</v>
      </c>
      <c r="B12" s="75">
        <v>0</v>
      </c>
      <c r="C12" s="76">
        <v>0</v>
      </c>
      <c r="D12" s="77"/>
      <c r="E12" s="77"/>
      <c r="F12" s="78">
        <v>0</v>
      </c>
    </row>
    <row r="13" spans="1:6">
      <c r="A13" s="79" t="s">
        <v>1588</v>
      </c>
      <c r="B13" s="75">
        <v>0</v>
      </c>
      <c r="C13" s="76">
        <v>0</v>
      </c>
      <c r="D13" s="77"/>
      <c r="E13" s="77"/>
      <c r="F13" s="78">
        <v>0</v>
      </c>
    </row>
    <row r="14" spans="1:6">
      <c r="A14" s="79" t="s">
        <v>1589</v>
      </c>
      <c r="B14" s="75">
        <v>0</v>
      </c>
      <c r="C14" s="76">
        <v>0</v>
      </c>
      <c r="D14" s="77"/>
      <c r="E14" s="77"/>
      <c r="F14" s="78">
        <v>0</v>
      </c>
    </row>
    <row r="15" spans="1:6">
      <c r="A15" s="79" t="s">
        <v>1590</v>
      </c>
      <c r="B15" s="75">
        <v>0</v>
      </c>
      <c r="C15" s="76">
        <v>0</v>
      </c>
      <c r="D15" s="77"/>
      <c r="E15" s="77"/>
      <c r="F15" s="78">
        <v>0</v>
      </c>
    </row>
    <row r="16" spans="1:6">
      <c r="A16" s="79" t="s">
        <v>1591</v>
      </c>
      <c r="B16" s="75">
        <v>0</v>
      </c>
      <c r="C16" s="76">
        <v>0</v>
      </c>
      <c r="D16" s="77"/>
      <c r="E16" s="77">
        <f>C16/F16</f>
        <v>0</v>
      </c>
      <c r="F16" s="78">
        <v>590</v>
      </c>
    </row>
    <row r="17" spans="1:6">
      <c r="A17" s="79" t="s">
        <v>1592</v>
      </c>
      <c r="B17" s="75">
        <v>0</v>
      </c>
      <c r="C17" s="76">
        <v>0</v>
      </c>
      <c r="D17" s="77"/>
      <c r="E17" s="77"/>
      <c r="F17" s="78">
        <v>0</v>
      </c>
    </row>
    <row r="18" spans="1:6">
      <c r="A18" s="79" t="s">
        <v>1593</v>
      </c>
      <c r="B18" s="75">
        <v>0</v>
      </c>
      <c r="C18" s="76">
        <v>0</v>
      </c>
      <c r="D18" s="77"/>
      <c r="E18" s="77"/>
      <c r="F18" s="78">
        <v>0</v>
      </c>
    </row>
    <row r="19" spans="1:6">
      <c r="A19" s="74" t="s">
        <v>1594</v>
      </c>
      <c r="B19" s="75">
        <v>0</v>
      </c>
      <c r="C19" s="76">
        <v>0</v>
      </c>
      <c r="D19" s="77"/>
      <c r="E19" s="77"/>
      <c r="F19" s="78">
        <v>0</v>
      </c>
    </row>
    <row r="20" spans="1:6">
      <c r="A20" s="79" t="s">
        <v>1595</v>
      </c>
      <c r="B20" s="75">
        <v>0</v>
      </c>
      <c r="C20" s="76">
        <v>0</v>
      </c>
      <c r="D20" s="77"/>
      <c r="E20" s="77"/>
      <c r="F20" s="78">
        <v>0</v>
      </c>
    </row>
    <row r="21" spans="1:6">
      <c r="A21" s="79" t="s">
        <v>1596</v>
      </c>
      <c r="B21" s="75">
        <v>0</v>
      </c>
      <c r="C21" s="76">
        <v>0</v>
      </c>
      <c r="D21" s="77"/>
      <c r="E21" s="77"/>
      <c r="F21" s="78">
        <v>0</v>
      </c>
    </row>
    <row r="22" spans="1:6">
      <c r="A22" s="79" t="s">
        <v>1597</v>
      </c>
      <c r="B22" s="75">
        <v>0</v>
      </c>
      <c r="C22" s="76">
        <v>0</v>
      </c>
      <c r="D22" s="77"/>
      <c r="E22" s="77"/>
      <c r="F22" s="78">
        <v>0</v>
      </c>
    </row>
    <row r="23" spans="1:6">
      <c r="A23" s="79" t="s">
        <v>1598</v>
      </c>
      <c r="B23" s="75">
        <v>0</v>
      </c>
      <c r="C23" s="76">
        <v>0</v>
      </c>
      <c r="D23" s="77"/>
      <c r="E23" s="77"/>
      <c r="F23" s="78">
        <v>0</v>
      </c>
    </row>
    <row r="24" spans="1:6">
      <c r="A24" s="79" t="s">
        <v>1599</v>
      </c>
      <c r="B24" s="75">
        <v>0</v>
      </c>
      <c r="C24" s="76">
        <v>0</v>
      </c>
      <c r="D24" s="77"/>
      <c r="E24" s="77"/>
      <c r="F24" s="78">
        <v>0</v>
      </c>
    </row>
    <row r="25" spans="1:6">
      <c r="A25" s="79" t="s">
        <v>1600</v>
      </c>
      <c r="B25" s="75">
        <v>0</v>
      </c>
      <c r="C25" s="76">
        <v>0</v>
      </c>
      <c r="D25" s="77"/>
      <c r="E25" s="77"/>
      <c r="F25" s="78">
        <v>0</v>
      </c>
    </row>
    <row r="26" spans="1:6">
      <c r="A26" s="79" t="s">
        <v>1601</v>
      </c>
      <c r="B26" s="75">
        <v>0</v>
      </c>
      <c r="C26" s="76">
        <v>0</v>
      </c>
      <c r="D26" s="77"/>
      <c r="E26" s="77"/>
      <c r="F26" s="78">
        <v>0</v>
      </c>
    </row>
    <row r="27" spans="1:6">
      <c r="A27" s="79" t="s">
        <v>1602</v>
      </c>
      <c r="B27" s="75">
        <v>0</v>
      </c>
      <c r="C27" s="76">
        <v>0</v>
      </c>
      <c r="D27" s="77"/>
      <c r="E27" s="77"/>
      <c r="F27" s="78">
        <v>0</v>
      </c>
    </row>
    <row r="28" spans="1:6">
      <c r="A28" s="74" t="s">
        <v>1603</v>
      </c>
      <c r="B28" s="75">
        <v>0</v>
      </c>
      <c r="C28" s="76">
        <v>0</v>
      </c>
      <c r="D28" s="77"/>
      <c r="E28" s="77"/>
      <c r="F28" s="78">
        <v>0</v>
      </c>
    </row>
    <row r="29" spans="1:6">
      <c r="A29" s="79" t="s">
        <v>1604</v>
      </c>
      <c r="B29" s="75">
        <v>0</v>
      </c>
      <c r="C29" s="76">
        <v>0</v>
      </c>
      <c r="D29" s="77"/>
      <c r="E29" s="77"/>
      <c r="F29" s="78">
        <v>0</v>
      </c>
    </row>
    <row r="30" spans="1:6">
      <c r="A30" s="74" t="s">
        <v>1605</v>
      </c>
      <c r="B30" s="75">
        <v>0</v>
      </c>
      <c r="C30" s="76">
        <v>0</v>
      </c>
      <c r="D30" s="77"/>
      <c r="E30" s="77"/>
      <c r="F30" s="78">
        <v>0</v>
      </c>
    </row>
    <row r="31" spans="1:6">
      <c r="A31" s="79" t="s">
        <v>1606</v>
      </c>
      <c r="B31" s="75">
        <v>0</v>
      </c>
      <c r="C31" s="76">
        <v>0</v>
      </c>
      <c r="D31" s="77"/>
      <c r="E31" s="77"/>
      <c r="F31" s="78">
        <v>0</v>
      </c>
    </row>
    <row r="32" spans="1:6">
      <c r="A32" s="79" t="s">
        <v>1607</v>
      </c>
      <c r="B32" s="75">
        <v>0</v>
      </c>
      <c r="C32" s="76">
        <v>0</v>
      </c>
      <c r="D32" s="77"/>
      <c r="E32" s="77"/>
      <c r="F32" s="78">
        <v>0</v>
      </c>
    </row>
    <row r="33" spans="1:6">
      <c r="A33" s="79" t="s">
        <v>1608</v>
      </c>
      <c r="B33" s="75">
        <v>0</v>
      </c>
      <c r="C33" s="76">
        <v>0</v>
      </c>
      <c r="D33" s="77"/>
      <c r="E33" s="77"/>
      <c r="F33" s="78">
        <v>0</v>
      </c>
    </row>
    <row r="34" spans="1:6">
      <c r="A34" s="74" t="s">
        <v>1609</v>
      </c>
      <c r="B34" s="75">
        <v>329</v>
      </c>
      <c r="C34" s="76">
        <v>0</v>
      </c>
      <c r="D34" s="77">
        <f t="shared" ref="D34:D37" si="1">C34/B34</f>
        <v>0</v>
      </c>
      <c r="E34" s="77"/>
      <c r="F34" s="78">
        <v>0</v>
      </c>
    </row>
    <row r="35" spans="1:6">
      <c r="A35" s="79" t="s">
        <v>1610</v>
      </c>
      <c r="B35" s="75">
        <v>329</v>
      </c>
      <c r="C35" s="76">
        <v>0</v>
      </c>
      <c r="D35" s="77">
        <f t="shared" si="1"/>
        <v>0</v>
      </c>
      <c r="E35" s="77"/>
      <c r="F35" s="78">
        <v>0</v>
      </c>
    </row>
    <row r="36" spans="1:6">
      <c r="A36" s="79"/>
      <c r="B36" s="75"/>
      <c r="C36" s="80"/>
      <c r="D36" s="81"/>
      <c r="E36" s="81"/>
      <c r="F36" s="80"/>
    </row>
    <row r="37" spans="1:6">
      <c r="A37" s="74" t="s">
        <v>1583</v>
      </c>
      <c r="B37" s="75">
        <v>329</v>
      </c>
      <c r="C37" s="76">
        <v>5754</v>
      </c>
      <c r="D37" s="77">
        <f t="shared" si="1"/>
        <v>17.48936170212766</v>
      </c>
      <c r="E37" s="77">
        <f>C37/F37</f>
        <v>3.6603053435114505</v>
      </c>
      <c r="F37" s="78">
        <v>1572</v>
      </c>
    </row>
    <row r="38" spans="1:6">
      <c r="A38" s="79"/>
      <c r="B38" s="80"/>
      <c r="C38" s="80"/>
      <c r="D38" s="82"/>
      <c r="E38" s="81"/>
      <c r="F38" s="80"/>
    </row>
    <row r="39" spans="1:6">
      <c r="A39" s="74" t="s">
        <v>1611</v>
      </c>
      <c r="B39" s="80"/>
      <c r="C39" s="75">
        <v>0</v>
      </c>
      <c r="D39" s="76"/>
      <c r="E39" s="77"/>
      <c r="F39" s="78">
        <v>0</v>
      </c>
    </row>
    <row r="40" spans="1:6">
      <c r="A40" s="74" t="s">
        <v>1612</v>
      </c>
      <c r="B40" s="80"/>
      <c r="C40" s="75">
        <v>0</v>
      </c>
      <c r="D40" s="76"/>
      <c r="E40" s="77"/>
      <c r="F40" s="78">
        <v>0</v>
      </c>
    </row>
    <row r="41" spans="1:6">
      <c r="A41" s="74" t="s">
        <v>1613</v>
      </c>
      <c r="B41" s="80"/>
      <c r="C41" s="75">
        <v>0</v>
      </c>
      <c r="D41" s="76"/>
      <c r="E41" s="77"/>
      <c r="F41" s="78">
        <v>0</v>
      </c>
    </row>
    <row r="42" spans="1:6">
      <c r="A42" s="74" t="s">
        <v>1614</v>
      </c>
      <c r="B42" s="80"/>
      <c r="C42" s="75">
        <v>0</v>
      </c>
      <c r="D42" s="76"/>
      <c r="E42" s="77"/>
      <c r="F42" s="78">
        <v>0</v>
      </c>
    </row>
    <row r="43" spans="1:6">
      <c r="A43" s="74" t="s">
        <v>1615</v>
      </c>
      <c r="B43" s="80"/>
      <c r="C43" s="75">
        <v>0</v>
      </c>
      <c r="D43" s="76"/>
      <c r="E43" s="77"/>
      <c r="F43" s="78">
        <v>0</v>
      </c>
    </row>
    <row r="44" spans="1:6">
      <c r="A44" s="74" t="s">
        <v>1616</v>
      </c>
      <c r="B44" s="80"/>
      <c r="C44" s="75">
        <v>0</v>
      </c>
      <c r="D44" s="76"/>
      <c r="E44" s="77"/>
      <c r="F44" s="78">
        <v>0</v>
      </c>
    </row>
    <row r="45" spans="1:6">
      <c r="A45" s="83"/>
      <c r="B45" s="80"/>
      <c r="C45" s="75"/>
      <c r="D45" s="80"/>
      <c r="E45" s="81"/>
      <c r="F45" s="75"/>
    </row>
    <row r="46" spans="1:6">
      <c r="A46" s="74" t="s">
        <v>191</v>
      </c>
      <c r="B46" s="80"/>
      <c r="C46" s="75">
        <v>5754</v>
      </c>
      <c r="D46" s="76"/>
      <c r="E46" s="77">
        <f>C46/F46</f>
        <v>3.6603053435114505</v>
      </c>
      <c r="F46" s="78">
        <v>1572</v>
      </c>
    </row>
  </sheetData>
  <mergeCells count="1">
    <mergeCell ref="A3:F3"/>
  </mergeCells>
  <phoneticPr fontId="33" type="noConversion"/>
  <pageMargins left="0.69930555555555596" right="0.69930555555555596" top="0.75" bottom="0.75" header="0.3" footer="0.3"/>
  <pageSetup paperSize="9"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workbookViewId="0">
      <selection activeCell="A2" sqref="A2:F64"/>
    </sheetView>
  </sheetViews>
  <sheetFormatPr defaultColWidth="9" defaultRowHeight="14.25"/>
  <cols>
    <col min="1" max="1" width="44.875" style="70" customWidth="1"/>
    <col min="2" max="3" width="7.625" style="70" customWidth="1"/>
    <col min="4" max="4" width="8.875" style="70" customWidth="1"/>
    <col min="5" max="5" width="8.375" style="70" customWidth="1"/>
    <col min="6" max="16384" width="9" style="70"/>
  </cols>
  <sheetData>
    <row r="1" spans="1:6">
      <c r="A1" s="70" t="s">
        <v>1617</v>
      </c>
    </row>
    <row r="2" spans="1:6" ht="21">
      <c r="A2" s="71" t="s">
        <v>24</v>
      </c>
      <c r="B2" s="71"/>
      <c r="C2" s="71"/>
      <c r="D2" s="71"/>
      <c r="E2" s="71"/>
    </row>
    <row r="3" spans="1:6">
      <c r="A3" s="136" t="s">
        <v>36</v>
      </c>
      <c r="B3" s="136"/>
      <c r="C3" s="136"/>
      <c r="D3" s="136"/>
      <c r="E3" s="136"/>
      <c r="F3" s="136"/>
    </row>
    <row r="4" spans="1:6">
      <c r="A4" s="84" t="s">
        <v>37</v>
      </c>
      <c r="B4" s="84" t="s">
        <v>38</v>
      </c>
      <c r="C4" s="84" t="s">
        <v>39</v>
      </c>
      <c r="D4" s="85" t="s">
        <v>40</v>
      </c>
      <c r="E4" s="85" t="s">
        <v>41</v>
      </c>
      <c r="F4" s="84" t="s">
        <v>42</v>
      </c>
    </row>
    <row r="5" spans="1:6" ht="11.45" customHeight="1">
      <c r="A5" s="79" t="s">
        <v>1525</v>
      </c>
      <c r="B5" s="75">
        <v>329</v>
      </c>
      <c r="C5" s="76">
        <v>266</v>
      </c>
      <c r="D5" s="86">
        <f t="shared" ref="D5:D7" si="0">C5/B5</f>
        <v>0.80851063829787229</v>
      </c>
      <c r="E5" s="86">
        <f t="shared" ref="E5:E7" si="1">F5/C5</f>
        <v>0</v>
      </c>
      <c r="F5" s="78">
        <v>0</v>
      </c>
    </row>
    <row r="6" spans="1:6" ht="11.45" customHeight="1">
      <c r="A6" s="79" t="s">
        <v>1526</v>
      </c>
      <c r="B6" s="75">
        <v>329</v>
      </c>
      <c r="C6" s="76">
        <v>266</v>
      </c>
      <c r="D6" s="86">
        <f t="shared" si="0"/>
        <v>0.80851063829787229</v>
      </c>
      <c r="E6" s="86">
        <f t="shared" si="1"/>
        <v>0</v>
      </c>
      <c r="F6" s="78">
        <v>0</v>
      </c>
    </row>
    <row r="7" spans="1:6" ht="11.45" customHeight="1">
      <c r="A7" s="79" t="s">
        <v>1527</v>
      </c>
      <c r="B7" s="75">
        <v>329</v>
      </c>
      <c r="C7" s="76">
        <v>266</v>
      </c>
      <c r="D7" s="86">
        <f t="shared" si="0"/>
        <v>0.80851063829787229</v>
      </c>
      <c r="E7" s="86">
        <f t="shared" si="1"/>
        <v>0</v>
      </c>
      <c r="F7" s="78">
        <v>0</v>
      </c>
    </row>
    <row r="8" spans="1:6" ht="11.45" customHeight="1">
      <c r="A8" s="79" t="s">
        <v>1528</v>
      </c>
      <c r="B8" s="75">
        <v>0</v>
      </c>
      <c r="C8" s="76">
        <v>0</v>
      </c>
      <c r="D8" s="86"/>
      <c r="E8" s="86"/>
      <c r="F8" s="78">
        <v>0</v>
      </c>
    </row>
    <row r="9" spans="1:6" ht="11.45" customHeight="1">
      <c r="A9" s="79" t="s">
        <v>1529</v>
      </c>
      <c r="B9" s="75">
        <v>0</v>
      </c>
      <c r="C9" s="76">
        <v>0</v>
      </c>
      <c r="D9" s="86"/>
      <c r="E9" s="86"/>
      <c r="F9" s="78">
        <v>0</v>
      </c>
    </row>
    <row r="10" spans="1:6" ht="11.45" customHeight="1">
      <c r="A10" s="79" t="s">
        <v>1530</v>
      </c>
      <c r="B10" s="75">
        <v>0</v>
      </c>
      <c r="C10" s="76">
        <v>0</v>
      </c>
      <c r="D10" s="86"/>
      <c r="E10" s="86"/>
      <c r="F10" s="78">
        <v>0</v>
      </c>
    </row>
    <row r="11" spans="1:6" ht="11.45" customHeight="1">
      <c r="A11" s="79" t="s">
        <v>1531</v>
      </c>
      <c r="B11" s="75">
        <v>0</v>
      </c>
      <c r="C11" s="76">
        <v>0</v>
      </c>
      <c r="D11" s="86"/>
      <c r="E11" s="86"/>
      <c r="F11" s="78">
        <v>0</v>
      </c>
    </row>
    <row r="12" spans="1:6" ht="11.45" customHeight="1">
      <c r="A12" s="79" t="s">
        <v>1532</v>
      </c>
      <c r="B12" s="75">
        <v>0</v>
      </c>
      <c r="C12" s="76">
        <v>0</v>
      </c>
      <c r="D12" s="86"/>
      <c r="E12" s="86"/>
      <c r="F12" s="78">
        <v>0</v>
      </c>
    </row>
    <row r="13" spans="1:6" ht="11.45" customHeight="1">
      <c r="A13" s="79" t="s">
        <v>1533</v>
      </c>
      <c r="B13" s="75">
        <v>0</v>
      </c>
      <c r="C13" s="76">
        <v>0</v>
      </c>
      <c r="D13" s="86"/>
      <c r="E13" s="86"/>
      <c r="F13" s="78">
        <v>0</v>
      </c>
    </row>
    <row r="14" spans="1:6" ht="11.45" customHeight="1">
      <c r="A14" s="79" t="s">
        <v>1534</v>
      </c>
      <c r="B14" s="75">
        <v>0</v>
      </c>
      <c r="C14" s="76">
        <v>0</v>
      </c>
      <c r="D14" s="86"/>
      <c r="E14" s="86"/>
      <c r="F14" s="78">
        <v>0</v>
      </c>
    </row>
    <row r="15" spans="1:6" ht="11.45" customHeight="1">
      <c r="A15" s="79" t="s">
        <v>1535</v>
      </c>
      <c r="B15" s="75">
        <v>0</v>
      </c>
      <c r="C15" s="76">
        <v>0</v>
      </c>
      <c r="D15" s="86"/>
      <c r="E15" s="86"/>
      <c r="F15" s="78">
        <v>0</v>
      </c>
    </row>
    <row r="16" spans="1:6" ht="11.45" customHeight="1">
      <c r="A16" s="79" t="s">
        <v>1536</v>
      </c>
      <c r="B16" s="75">
        <v>0</v>
      </c>
      <c r="C16" s="76">
        <v>0</v>
      </c>
      <c r="D16" s="86"/>
      <c r="E16" s="86"/>
      <c r="F16" s="78">
        <v>0</v>
      </c>
    </row>
    <row r="17" spans="1:6" ht="11.45" customHeight="1">
      <c r="A17" s="79" t="s">
        <v>1537</v>
      </c>
      <c r="B17" s="75">
        <v>0</v>
      </c>
      <c r="C17" s="76">
        <v>0</v>
      </c>
      <c r="D17" s="86"/>
      <c r="E17" s="86"/>
      <c r="F17" s="78">
        <v>0</v>
      </c>
    </row>
    <row r="18" spans="1:6" ht="11.45" customHeight="1">
      <c r="A18" s="79" t="s">
        <v>1538</v>
      </c>
      <c r="B18" s="75">
        <v>0</v>
      </c>
      <c r="C18" s="76">
        <v>0</v>
      </c>
      <c r="D18" s="86"/>
      <c r="E18" s="86"/>
      <c r="F18" s="78">
        <v>0</v>
      </c>
    </row>
    <row r="19" spans="1:6" ht="11.45" customHeight="1">
      <c r="A19" s="79" t="s">
        <v>1539</v>
      </c>
      <c r="B19" s="75">
        <v>0</v>
      </c>
      <c r="C19" s="76">
        <v>0</v>
      </c>
      <c r="D19" s="86"/>
      <c r="E19" s="86"/>
      <c r="F19" s="78">
        <v>0</v>
      </c>
    </row>
    <row r="20" spans="1:6" ht="11.45" customHeight="1">
      <c r="A20" s="79" t="s">
        <v>1540</v>
      </c>
      <c r="B20" s="75">
        <v>0</v>
      </c>
      <c r="C20" s="76">
        <v>0</v>
      </c>
      <c r="D20" s="86"/>
      <c r="E20" s="86"/>
      <c r="F20" s="78">
        <v>0</v>
      </c>
    </row>
    <row r="21" spans="1:6" ht="11.45" customHeight="1">
      <c r="A21" s="79" t="s">
        <v>1541</v>
      </c>
      <c r="B21" s="75">
        <v>0</v>
      </c>
      <c r="C21" s="76">
        <v>0</v>
      </c>
      <c r="D21" s="86"/>
      <c r="E21" s="86"/>
      <c r="F21" s="78">
        <v>0</v>
      </c>
    </row>
    <row r="22" spans="1:6" ht="11.45" customHeight="1">
      <c r="A22" s="79" t="s">
        <v>1542</v>
      </c>
      <c r="B22" s="75">
        <v>0</v>
      </c>
      <c r="C22" s="76">
        <v>0</v>
      </c>
      <c r="D22" s="86"/>
      <c r="E22" s="86"/>
      <c r="F22" s="78">
        <v>0</v>
      </c>
    </row>
    <row r="23" spans="1:6" ht="11.45" customHeight="1">
      <c r="A23" s="79" t="s">
        <v>1543</v>
      </c>
      <c r="B23" s="75">
        <v>0</v>
      </c>
      <c r="C23" s="76">
        <v>0</v>
      </c>
      <c r="D23" s="86"/>
      <c r="E23" s="86"/>
      <c r="F23" s="78">
        <v>0</v>
      </c>
    </row>
    <row r="24" spans="1:6" ht="11.45" customHeight="1">
      <c r="A24" s="79" t="s">
        <v>1544</v>
      </c>
      <c r="B24" s="75">
        <v>0</v>
      </c>
      <c r="C24" s="76">
        <v>0</v>
      </c>
      <c r="D24" s="86"/>
      <c r="E24" s="86"/>
      <c r="F24" s="78">
        <v>0</v>
      </c>
    </row>
    <row r="25" spans="1:6" ht="11.45" customHeight="1">
      <c r="A25" s="79" t="s">
        <v>1545</v>
      </c>
      <c r="B25" s="75">
        <v>0</v>
      </c>
      <c r="C25" s="76">
        <v>0</v>
      </c>
      <c r="D25" s="86"/>
      <c r="E25" s="86"/>
      <c r="F25" s="78">
        <v>0</v>
      </c>
    </row>
    <row r="26" spans="1:6" ht="11.45" customHeight="1">
      <c r="A26" s="79" t="s">
        <v>1546</v>
      </c>
      <c r="B26" s="75">
        <v>0</v>
      </c>
      <c r="C26" s="76">
        <v>0</v>
      </c>
      <c r="D26" s="86"/>
      <c r="E26" s="86"/>
      <c r="F26" s="78">
        <v>0</v>
      </c>
    </row>
    <row r="27" spans="1:6" ht="11.45" customHeight="1">
      <c r="A27" s="79" t="s">
        <v>1547</v>
      </c>
      <c r="B27" s="75">
        <v>0</v>
      </c>
      <c r="C27" s="76">
        <v>0</v>
      </c>
      <c r="D27" s="86"/>
      <c r="E27" s="86"/>
      <c r="F27" s="78">
        <v>0</v>
      </c>
    </row>
    <row r="28" spans="1:6" ht="11.45" customHeight="1">
      <c r="A28" s="79" t="s">
        <v>1548</v>
      </c>
      <c r="B28" s="75">
        <v>0</v>
      </c>
      <c r="C28" s="76">
        <v>0</v>
      </c>
      <c r="D28" s="86"/>
      <c r="E28" s="86"/>
      <c r="F28" s="78">
        <v>0</v>
      </c>
    </row>
    <row r="29" spans="1:6" ht="11.45" customHeight="1">
      <c r="A29" s="79" t="s">
        <v>1549</v>
      </c>
      <c r="B29" s="75">
        <v>0</v>
      </c>
      <c r="C29" s="76">
        <v>0</v>
      </c>
      <c r="D29" s="86"/>
      <c r="E29" s="86"/>
      <c r="F29" s="78">
        <v>0</v>
      </c>
    </row>
    <row r="30" spans="1:6" ht="11.45" customHeight="1">
      <c r="A30" s="79" t="s">
        <v>1550</v>
      </c>
      <c r="B30" s="75">
        <v>0</v>
      </c>
      <c r="C30" s="76">
        <v>0</v>
      </c>
      <c r="D30" s="86"/>
      <c r="E30" s="86"/>
      <c r="F30" s="78">
        <v>0</v>
      </c>
    </row>
    <row r="31" spans="1:6" ht="11.45" customHeight="1">
      <c r="A31" s="79" t="s">
        <v>1551</v>
      </c>
      <c r="B31" s="75">
        <v>0</v>
      </c>
      <c r="C31" s="76">
        <v>0</v>
      </c>
      <c r="D31" s="86"/>
      <c r="E31" s="86"/>
      <c r="F31" s="78">
        <v>0</v>
      </c>
    </row>
    <row r="32" spans="1:6" ht="11.45" customHeight="1">
      <c r="A32" s="79" t="s">
        <v>1552</v>
      </c>
      <c r="B32" s="75">
        <v>0</v>
      </c>
      <c r="C32" s="76">
        <v>0</v>
      </c>
      <c r="D32" s="86"/>
      <c r="E32" s="86"/>
      <c r="F32" s="78">
        <v>0</v>
      </c>
    </row>
    <row r="33" spans="1:6" ht="11.45" customHeight="1">
      <c r="A33" s="79" t="s">
        <v>1553</v>
      </c>
      <c r="B33" s="75">
        <v>0</v>
      </c>
      <c r="C33" s="76">
        <v>0</v>
      </c>
      <c r="D33" s="86"/>
      <c r="E33" s="86"/>
      <c r="F33" s="78">
        <v>0</v>
      </c>
    </row>
    <row r="34" spans="1:6" ht="11.45" customHeight="1">
      <c r="A34" s="79" t="s">
        <v>1554</v>
      </c>
      <c r="B34" s="75">
        <v>0</v>
      </c>
      <c r="C34" s="76">
        <v>0</v>
      </c>
      <c r="D34" s="86"/>
      <c r="E34" s="86"/>
      <c r="F34" s="78">
        <v>0</v>
      </c>
    </row>
    <row r="35" spans="1:6" ht="11.45" customHeight="1">
      <c r="A35" s="79" t="s">
        <v>1555</v>
      </c>
      <c r="B35" s="75">
        <v>0</v>
      </c>
      <c r="C35" s="76">
        <v>0</v>
      </c>
      <c r="D35" s="86"/>
      <c r="E35" s="86"/>
      <c r="F35" s="78">
        <v>0</v>
      </c>
    </row>
    <row r="36" spans="1:6" ht="11.45" customHeight="1">
      <c r="A36" s="79" t="s">
        <v>1556</v>
      </c>
      <c r="B36" s="75">
        <v>0</v>
      </c>
      <c r="C36" s="76">
        <v>0</v>
      </c>
      <c r="D36" s="86"/>
      <c r="E36" s="86"/>
      <c r="F36" s="78">
        <v>0</v>
      </c>
    </row>
    <row r="37" spans="1:6" ht="11.45" customHeight="1">
      <c r="A37" s="79" t="s">
        <v>1557</v>
      </c>
      <c r="B37" s="75">
        <v>0</v>
      </c>
      <c r="C37" s="76">
        <v>0</v>
      </c>
      <c r="D37" s="86"/>
      <c r="E37" s="86"/>
      <c r="F37" s="78">
        <v>0</v>
      </c>
    </row>
    <row r="38" spans="1:6" ht="11.45" customHeight="1">
      <c r="A38" s="79" t="s">
        <v>1558</v>
      </c>
      <c r="B38" s="75">
        <v>329</v>
      </c>
      <c r="C38" s="76">
        <v>266</v>
      </c>
      <c r="D38" s="86">
        <f>C38/B38</f>
        <v>0.80851063829787229</v>
      </c>
      <c r="E38" s="86">
        <f>F38/C38</f>
        <v>0</v>
      </c>
      <c r="F38" s="78">
        <v>0</v>
      </c>
    </row>
    <row r="39" spans="1:6" ht="11.45" customHeight="1">
      <c r="A39" s="79" t="s">
        <v>1559</v>
      </c>
      <c r="B39" s="75">
        <v>0</v>
      </c>
      <c r="C39" s="76">
        <v>0</v>
      </c>
      <c r="D39" s="86"/>
      <c r="E39" s="86"/>
      <c r="F39" s="78">
        <v>0</v>
      </c>
    </row>
    <row r="40" spans="1:6" ht="11.45" customHeight="1">
      <c r="A40" s="79" t="s">
        <v>1560</v>
      </c>
      <c r="B40" s="75">
        <v>0</v>
      </c>
      <c r="C40" s="76">
        <v>0</v>
      </c>
      <c r="D40" s="86"/>
      <c r="E40" s="86"/>
      <c r="F40" s="78">
        <v>0</v>
      </c>
    </row>
    <row r="41" spans="1:6" ht="11.45" customHeight="1">
      <c r="A41" s="79" t="s">
        <v>1561</v>
      </c>
      <c r="B41" s="75">
        <v>0</v>
      </c>
      <c r="C41" s="76">
        <v>0</v>
      </c>
      <c r="D41" s="86"/>
      <c r="E41" s="86"/>
      <c r="F41" s="78">
        <v>0</v>
      </c>
    </row>
    <row r="42" spans="1:6" ht="11.45" customHeight="1">
      <c r="A42" s="79" t="s">
        <v>1562</v>
      </c>
      <c r="B42" s="75">
        <v>0</v>
      </c>
      <c r="C42" s="76">
        <v>0</v>
      </c>
      <c r="D42" s="86"/>
      <c r="E42" s="86"/>
      <c r="F42" s="78">
        <v>0</v>
      </c>
    </row>
    <row r="43" spans="1:6" ht="11.45" customHeight="1">
      <c r="A43" s="79" t="s">
        <v>1563</v>
      </c>
      <c r="B43" s="75">
        <v>0</v>
      </c>
      <c r="C43" s="76">
        <v>0</v>
      </c>
      <c r="D43" s="86"/>
      <c r="E43" s="86"/>
      <c r="F43" s="78">
        <v>0</v>
      </c>
    </row>
    <row r="44" spans="1:6" ht="11.45" customHeight="1">
      <c r="A44" s="79" t="s">
        <v>1564</v>
      </c>
      <c r="B44" s="75">
        <v>0</v>
      </c>
      <c r="C44" s="76">
        <v>0</v>
      </c>
      <c r="D44" s="86"/>
      <c r="E44" s="86"/>
      <c r="F44" s="78">
        <v>0</v>
      </c>
    </row>
    <row r="45" spans="1:6" ht="11.45" customHeight="1">
      <c r="A45" s="79" t="s">
        <v>1565</v>
      </c>
      <c r="B45" s="75">
        <v>0</v>
      </c>
      <c r="C45" s="76">
        <v>0</v>
      </c>
      <c r="D45" s="86"/>
      <c r="E45" s="86"/>
      <c r="F45" s="78">
        <v>0</v>
      </c>
    </row>
    <row r="46" spans="1:6" ht="11.45" customHeight="1">
      <c r="A46" s="79" t="s">
        <v>1566</v>
      </c>
      <c r="B46" s="75">
        <v>0</v>
      </c>
      <c r="C46" s="76">
        <v>0</v>
      </c>
      <c r="D46" s="86"/>
      <c r="E46" s="86"/>
      <c r="F46" s="78">
        <v>0</v>
      </c>
    </row>
    <row r="47" spans="1:6" ht="11.45" customHeight="1">
      <c r="A47" s="79" t="s">
        <v>1567</v>
      </c>
      <c r="B47" s="75">
        <v>0</v>
      </c>
      <c r="C47" s="76">
        <v>0</v>
      </c>
      <c r="D47" s="86"/>
      <c r="E47" s="86"/>
      <c r="F47" s="78">
        <v>0</v>
      </c>
    </row>
    <row r="48" spans="1:6" ht="11.45" customHeight="1">
      <c r="A48" s="79" t="s">
        <v>1568</v>
      </c>
      <c r="B48" s="75">
        <v>0</v>
      </c>
      <c r="C48" s="76">
        <v>0</v>
      </c>
      <c r="D48" s="86"/>
      <c r="E48" s="86"/>
      <c r="F48" s="78">
        <v>0</v>
      </c>
    </row>
    <row r="49" spans="1:6" ht="11.45" customHeight="1">
      <c r="A49" s="79" t="s">
        <v>1569</v>
      </c>
      <c r="B49" s="75">
        <v>0</v>
      </c>
      <c r="C49" s="76">
        <v>0</v>
      </c>
      <c r="D49" s="86"/>
      <c r="E49" s="86"/>
      <c r="F49" s="78">
        <v>0</v>
      </c>
    </row>
    <row r="50" spans="1:6" ht="11.45" customHeight="1">
      <c r="A50" s="79" t="s">
        <v>1570</v>
      </c>
      <c r="B50" s="75">
        <v>0</v>
      </c>
      <c r="C50" s="76">
        <v>0</v>
      </c>
      <c r="D50" s="86"/>
      <c r="E50" s="86"/>
      <c r="F50" s="78">
        <v>0</v>
      </c>
    </row>
    <row r="51" spans="1:6" ht="11.45" customHeight="1">
      <c r="A51" s="79" t="s">
        <v>1571</v>
      </c>
      <c r="B51" s="75">
        <v>0</v>
      </c>
      <c r="C51" s="76">
        <v>0</v>
      </c>
      <c r="D51" s="86"/>
      <c r="E51" s="86"/>
      <c r="F51" s="78">
        <v>0</v>
      </c>
    </row>
    <row r="52" spans="1:6" ht="11.45" customHeight="1">
      <c r="A52" s="79" t="s">
        <v>1572</v>
      </c>
      <c r="B52" s="75">
        <v>0</v>
      </c>
      <c r="C52" s="76">
        <v>0</v>
      </c>
      <c r="D52" s="86"/>
      <c r="E52" s="86"/>
      <c r="F52" s="78">
        <v>0</v>
      </c>
    </row>
    <row r="53" spans="1:6" ht="11.45" customHeight="1">
      <c r="A53" s="79" t="s">
        <v>1573</v>
      </c>
      <c r="B53" s="75">
        <v>0</v>
      </c>
      <c r="C53" s="76">
        <v>0</v>
      </c>
      <c r="D53" s="86"/>
      <c r="E53" s="86"/>
      <c r="F53" s="78">
        <v>0</v>
      </c>
    </row>
    <row r="54" spans="1:6" ht="11.45" customHeight="1">
      <c r="A54" s="79" t="s">
        <v>1574</v>
      </c>
      <c r="B54" s="75">
        <v>0</v>
      </c>
      <c r="C54" s="76">
        <v>0</v>
      </c>
      <c r="D54" s="86"/>
      <c r="E54" s="86"/>
      <c r="F54" s="78">
        <v>0</v>
      </c>
    </row>
    <row r="55" spans="1:6" ht="11.45" customHeight="1">
      <c r="A55" s="79"/>
      <c r="B55" s="80"/>
      <c r="C55" s="76"/>
      <c r="D55" s="86"/>
      <c r="E55" s="86"/>
      <c r="F55" s="78"/>
    </row>
    <row r="56" spans="1:6" ht="11.45" customHeight="1">
      <c r="A56" s="79" t="s">
        <v>1575</v>
      </c>
      <c r="B56" s="75">
        <v>329</v>
      </c>
      <c r="C56" s="76">
        <v>266</v>
      </c>
      <c r="D56" s="86">
        <f>C56/B56</f>
        <v>0.80851063829787229</v>
      </c>
      <c r="E56" s="86">
        <f>F56/C56</f>
        <v>0</v>
      </c>
      <c r="F56" s="78">
        <v>0</v>
      </c>
    </row>
    <row r="57" spans="1:6" ht="11.45" customHeight="1">
      <c r="A57" s="79"/>
      <c r="B57" s="80"/>
      <c r="C57" s="87"/>
      <c r="D57" s="86"/>
      <c r="E57" s="86"/>
      <c r="F57" s="88"/>
    </row>
    <row r="58" spans="1:6" ht="11.45" customHeight="1">
      <c r="A58" s="79" t="s">
        <v>1576</v>
      </c>
      <c r="B58" s="80"/>
      <c r="C58" s="76">
        <v>5488</v>
      </c>
      <c r="D58" s="86"/>
      <c r="E58" s="86">
        <f>F58/C58</f>
        <v>0.28644314868804666</v>
      </c>
      <c r="F58" s="78">
        <v>1572</v>
      </c>
    </row>
    <row r="59" spans="1:6" ht="11.45" customHeight="1">
      <c r="A59" s="79" t="s">
        <v>1577</v>
      </c>
      <c r="B59" s="80"/>
      <c r="C59" s="76">
        <v>0</v>
      </c>
      <c r="D59" s="86"/>
      <c r="E59" s="86"/>
      <c r="F59" s="78">
        <v>0</v>
      </c>
    </row>
    <row r="60" spans="1:6" ht="11.45" customHeight="1">
      <c r="A60" s="79" t="s">
        <v>1578</v>
      </c>
      <c r="B60" s="80"/>
      <c r="C60" s="76">
        <v>0</v>
      </c>
      <c r="D60" s="86"/>
      <c r="E60" s="86"/>
      <c r="F60" s="78">
        <v>0</v>
      </c>
    </row>
    <row r="61" spans="1:6" ht="11.45" customHeight="1">
      <c r="A61" s="79" t="s">
        <v>1579</v>
      </c>
      <c r="B61" s="80"/>
      <c r="C61" s="76">
        <v>0</v>
      </c>
      <c r="D61" s="86"/>
      <c r="E61" s="86"/>
      <c r="F61" s="78">
        <v>0</v>
      </c>
    </row>
    <row r="62" spans="1:6" ht="11.45" customHeight="1">
      <c r="A62" s="79" t="s">
        <v>1580</v>
      </c>
      <c r="B62" s="80"/>
      <c r="C62" s="76">
        <v>0</v>
      </c>
      <c r="D62" s="86"/>
      <c r="E62" s="86"/>
      <c r="F62" s="78">
        <v>0</v>
      </c>
    </row>
    <row r="63" spans="1:6" ht="11.45" customHeight="1">
      <c r="A63" s="79"/>
      <c r="B63" s="80"/>
      <c r="C63" s="87"/>
      <c r="D63" s="86"/>
      <c r="E63" s="86"/>
      <c r="F63" s="88"/>
    </row>
    <row r="64" spans="1:6">
      <c r="A64" s="79" t="s">
        <v>91</v>
      </c>
      <c r="B64" s="80"/>
      <c r="C64" s="76">
        <v>5754</v>
      </c>
      <c r="D64" s="86"/>
      <c r="E64" s="86">
        <f>F64/C64</f>
        <v>0.27320125130344108</v>
      </c>
      <c r="F64" s="78">
        <v>1572</v>
      </c>
    </row>
  </sheetData>
  <mergeCells count="1">
    <mergeCell ref="A3:F3"/>
  </mergeCells>
  <phoneticPr fontId="33" type="noConversion"/>
  <pageMargins left="0.69930555555555596" right="0.69930555555555596" top="0.75" bottom="0.75" header="0.3" footer="0.3"/>
  <pageSetup paperSize="9"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workbookViewId="0">
      <selection activeCell="I24" sqref="I24"/>
    </sheetView>
  </sheetViews>
  <sheetFormatPr defaultColWidth="9" defaultRowHeight="14.25"/>
  <cols>
    <col min="1" max="1" width="38.25" customWidth="1"/>
    <col min="2" max="2" width="6.75" customWidth="1"/>
    <col min="3" max="3" width="7.625" customWidth="1"/>
    <col min="4" max="4" width="8.875" customWidth="1"/>
    <col min="5" max="5" width="8.375" customWidth="1"/>
  </cols>
  <sheetData>
    <row r="1" spans="1:6">
      <c r="A1" t="s">
        <v>1618</v>
      </c>
    </row>
    <row r="2" spans="1:6" ht="21">
      <c r="A2" s="71" t="s">
        <v>25</v>
      </c>
      <c r="B2" s="71"/>
      <c r="C2" s="71"/>
      <c r="D2" s="71"/>
      <c r="E2" s="71"/>
      <c r="F2" s="70"/>
    </row>
    <row r="3" spans="1:6">
      <c r="A3" s="139" t="s">
        <v>94</v>
      </c>
      <c r="B3" s="139"/>
      <c r="C3" s="139"/>
      <c r="D3" s="139"/>
      <c r="E3" s="139"/>
      <c r="F3" s="139"/>
    </row>
    <row r="4" spans="1:6" s="70" customFormat="1" ht="12.95" customHeight="1">
      <c r="A4" s="72" t="s">
        <v>37</v>
      </c>
      <c r="B4" s="72" t="s">
        <v>38</v>
      </c>
      <c r="C4" s="72" t="s">
        <v>39</v>
      </c>
      <c r="D4" s="73" t="s">
        <v>40</v>
      </c>
      <c r="E4" s="73" t="s">
        <v>41</v>
      </c>
      <c r="F4" s="72" t="s">
        <v>42</v>
      </c>
    </row>
    <row r="5" spans="1:6" s="70" customFormat="1" ht="12.95" customHeight="1">
      <c r="A5" s="74" t="s">
        <v>457</v>
      </c>
      <c r="B5" s="75">
        <v>0</v>
      </c>
      <c r="C5" s="76">
        <v>0</v>
      </c>
      <c r="D5" s="77"/>
      <c r="E5" s="77"/>
      <c r="F5" s="78">
        <v>0</v>
      </c>
    </row>
    <row r="6" spans="1:6" s="70" customFormat="1" ht="12.95" customHeight="1">
      <c r="A6" s="74" t="s">
        <v>476</v>
      </c>
      <c r="B6" s="75">
        <v>0</v>
      </c>
      <c r="C6" s="76">
        <v>0</v>
      </c>
      <c r="D6" s="77"/>
      <c r="E6" s="77"/>
      <c r="F6" s="78">
        <v>0</v>
      </c>
    </row>
    <row r="7" spans="1:6" s="70" customFormat="1" ht="12.95" customHeight="1">
      <c r="A7" s="79" t="s">
        <v>1582</v>
      </c>
      <c r="B7" s="75">
        <v>0</v>
      </c>
      <c r="C7" s="76">
        <v>0</v>
      </c>
      <c r="D7" s="77"/>
      <c r="E7" s="77"/>
      <c r="F7" s="78">
        <v>0</v>
      </c>
    </row>
    <row r="8" spans="1:6" s="70" customFormat="1" ht="12.95" customHeight="1">
      <c r="A8" s="74" t="s">
        <v>1583</v>
      </c>
      <c r="B8" s="75">
        <v>329</v>
      </c>
      <c r="C8" s="76">
        <v>5754</v>
      </c>
      <c r="D8" s="77">
        <f>C8/B8</f>
        <v>17.48936170212766</v>
      </c>
      <c r="E8" s="77">
        <f t="shared" ref="E8:E11" si="0">C8/F8</f>
        <v>3.6603053435114505</v>
      </c>
      <c r="F8" s="78">
        <v>1572</v>
      </c>
    </row>
    <row r="9" spans="1:6" s="70" customFormat="1" ht="12.95" customHeight="1">
      <c r="A9" s="74" t="s">
        <v>1584</v>
      </c>
      <c r="B9" s="75">
        <v>0</v>
      </c>
      <c r="C9" s="76">
        <v>5754</v>
      </c>
      <c r="D9" s="77"/>
      <c r="E9" s="77">
        <f t="shared" si="0"/>
        <v>3.6603053435114505</v>
      </c>
      <c r="F9" s="78">
        <v>1572</v>
      </c>
    </row>
    <row r="10" spans="1:6" s="70" customFormat="1" ht="12.95" customHeight="1">
      <c r="A10" s="79" t="s">
        <v>1585</v>
      </c>
      <c r="B10" s="75">
        <v>0</v>
      </c>
      <c r="C10" s="76">
        <v>0</v>
      </c>
      <c r="D10" s="77"/>
      <c r="E10" s="77"/>
      <c r="F10" s="78">
        <v>0</v>
      </c>
    </row>
    <row r="11" spans="1:6" s="70" customFormat="1" ht="12.95" customHeight="1">
      <c r="A11" s="79" t="s">
        <v>1586</v>
      </c>
      <c r="B11" s="75">
        <v>0</v>
      </c>
      <c r="C11" s="76">
        <v>5754</v>
      </c>
      <c r="D11" s="77"/>
      <c r="E11" s="77">
        <f t="shared" si="0"/>
        <v>5.8594704684317716</v>
      </c>
      <c r="F11" s="78">
        <v>982</v>
      </c>
    </row>
    <row r="12" spans="1:6" s="70" customFormat="1" ht="12.95" customHeight="1">
      <c r="A12" s="79" t="s">
        <v>1587</v>
      </c>
      <c r="B12" s="75">
        <v>0</v>
      </c>
      <c r="C12" s="76">
        <v>0</v>
      </c>
      <c r="D12" s="77"/>
      <c r="E12" s="77"/>
      <c r="F12" s="78">
        <v>0</v>
      </c>
    </row>
    <row r="13" spans="1:6" s="70" customFormat="1" ht="12.95" customHeight="1">
      <c r="A13" s="79" t="s">
        <v>1588</v>
      </c>
      <c r="B13" s="75">
        <v>0</v>
      </c>
      <c r="C13" s="76">
        <v>0</v>
      </c>
      <c r="D13" s="77"/>
      <c r="E13" s="77"/>
      <c r="F13" s="78">
        <v>0</v>
      </c>
    </row>
    <row r="14" spans="1:6" s="70" customFormat="1" ht="12.95" customHeight="1">
      <c r="A14" s="79" t="s">
        <v>1589</v>
      </c>
      <c r="B14" s="75">
        <v>0</v>
      </c>
      <c r="C14" s="76">
        <v>0</v>
      </c>
      <c r="D14" s="77"/>
      <c r="E14" s="77"/>
      <c r="F14" s="78">
        <v>0</v>
      </c>
    </row>
    <row r="15" spans="1:6" s="70" customFormat="1" ht="12.95" customHeight="1">
      <c r="A15" s="79" t="s">
        <v>1590</v>
      </c>
      <c r="B15" s="75">
        <v>0</v>
      </c>
      <c r="C15" s="76">
        <v>0</v>
      </c>
      <c r="D15" s="77"/>
      <c r="E15" s="77"/>
      <c r="F15" s="78">
        <v>0</v>
      </c>
    </row>
    <row r="16" spans="1:6" s="70" customFormat="1" ht="12.95" customHeight="1">
      <c r="A16" s="79" t="s">
        <v>1591</v>
      </c>
      <c r="B16" s="75">
        <v>0</v>
      </c>
      <c r="C16" s="76">
        <v>0</v>
      </c>
      <c r="D16" s="77"/>
      <c r="E16" s="77">
        <f>C16/F16</f>
        <v>0</v>
      </c>
      <c r="F16" s="78">
        <v>590</v>
      </c>
    </row>
    <row r="17" spans="1:6" s="70" customFormat="1" ht="12.95" customHeight="1">
      <c r="A17" s="79" t="s">
        <v>1592</v>
      </c>
      <c r="B17" s="75">
        <v>0</v>
      </c>
      <c r="C17" s="76">
        <v>0</v>
      </c>
      <c r="D17" s="77"/>
      <c r="E17" s="77"/>
      <c r="F17" s="78">
        <v>0</v>
      </c>
    </row>
    <row r="18" spans="1:6" s="70" customFormat="1" ht="12.95" customHeight="1">
      <c r="A18" s="79" t="s">
        <v>1593</v>
      </c>
      <c r="B18" s="75">
        <v>0</v>
      </c>
      <c r="C18" s="76">
        <v>0</v>
      </c>
      <c r="D18" s="77"/>
      <c r="E18" s="77"/>
      <c r="F18" s="78">
        <v>0</v>
      </c>
    </row>
    <row r="19" spans="1:6" s="70" customFormat="1" ht="12.95" customHeight="1">
      <c r="A19" s="74" t="s">
        <v>1594</v>
      </c>
      <c r="B19" s="75">
        <v>0</v>
      </c>
      <c r="C19" s="76">
        <v>0</v>
      </c>
      <c r="D19" s="77"/>
      <c r="E19" s="77"/>
      <c r="F19" s="78">
        <v>0</v>
      </c>
    </row>
    <row r="20" spans="1:6" s="70" customFormat="1" ht="12.95" customHeight="1">
      <c r="A20" s="79" t="s">
        <v>1595</v>
      </c>
      <c r="B20" s="75">
        <v>0</v>
      </c>
      <c r="C20" s="76">
        <v>0</v>
      </c>
      <c r="D20" s="77"/>
      <c r="E20" s="77"/>
      <c r="F20" s="78">
        <v>0</v>
      </c>
    </row>
    <row r="21" spans="1:6" s="70" customFormat="1" ht="12.95" customHeight="1">
      <c r="A21" s="79" t="s">
        <v>1596</v>
      </c>
      <c r="B21" s="75">
        <v>0</v>
      </c>
      <c r="C21" s="76">
        <v>0</v>
      </c>
      <c r="D21" s="77"/>
      <c r="E21" s="77"/>
      <c r="F21" s="78">
        <v>0</v>
      </c>
    </row>
    <row r="22" spans="1:6" s="70" customFormat="1" ht="12.95" customHeight="1">
      <c r="A22" s="79" t="s">
        <v>1597</v>
      </c>
      <c r="B22" s="75">
        <v>0</v>
      </c>
      <c r="C22" s="76">
        <v>0</v>
      </c>
      <c r="D22" s="77"/>
      <c r="E22" s="77"/>
      <c r="F22" s="78">
        <v>0</v>
      </c>
    </row>
    <row r="23" spans="1:6" s="70" customFormat="1" ht="12.95" customHeight="1">
      <c r="A23" s="79" t="s">
        <v>1598</v>
      </c>
      <c r="B23" s="75">
        <v>0</v>
      </c>
      <c r="C23" s="76">
        <v>0</v>
      </c>
      <c r="D23" s="77"/>
      <c r="E23" s="77"/>
      <c r="F23" s="78">
        <v>0</v>
      </c>
    </row>
    <row r="24" spans="1:6" s="70" customFormat="1" ht="12.95" customHeight="1">
      <c r="A24" s="79" t="s">
        <v>1599</v>
      </c>
      <c r="B24" s="75">
        <v>0</v>
      </c>
      <c r="C24" s="76">
        <v>0</v>
      </c>
      <c r="D24" s="77"/>
      <c r="E24" s="77"/>
      <c r="F24" s="78">
        <v>0</v>
      </c>
    </row>
    <row r="25" spans="1:6" s="70" customFormat="1" ht="12.95" customHeight="1">
      <c r="A25" s="79" t="s">
        <v>1600</v>
      </c>
      <c r="B25" s="75">
        <v>0</v>
      </c>
      <c r="C25" s="76">
        <v>0</v>
      </c>
      <c r="D25" s="77"/>
      <c r="E25" s="77"/>
      <c r="F25" s="78">
        <v>0</v>
      </c>
    </row>
    <row r="26" spans="1:6" s="70" customFormat="1" ht="12.95" customHeight="1">
      <c r="A26" s="79" t="s">
        <v>1601</v>
      </c>
      <c r="B26" s="75">
        <v>0</v>
      </c>
      <c r="C26" s="76">
        <v>0</v>
      </c>
      <c r="D26" s="77"/>
      <c r="E26" s="77"/>
      <c r="F26" s="78">
        <v>0</v>
      </c>
    </row>
    <row r="27" spans="1:6" s="70" customFormat="1" ht="12.95" customHeight="1">
      <c r="A27" s="79" t="s">
        <v>1602</v>
      </c>
      <c r="B27" s="75">
        <v>0</v>
      </c>
      <c r="C27" s="76">
        <v>0</v>
      </c>
      <c r="D27" s="77"/>
      <c r="E27" s="77"/>
      <c r="F27" s="78">
        <v>0</v>
      </c>
    </row>
    <row r="28" spans="1:6" s="70" customFormat="1" ht="12.95" customHeight="1">
      <c r="A28" s="74" t="s">
        <v>1603</v>
      </c>
      <c r="B28" s="75">
        <v>0</v>
      </c>
      <c r="C28" s="76">
        <v>0</v>
      </c>
      <c r="D28" s="77"/>
      <c r="E28" s="77"/>
      <c r="F28" s="78">
        <v>0</v>
      </c>
    </row>
    <row r="29" spans="1:6" s="70" customFormat="1" ht="12.95" customHeight="1">
      <c r="A29" s="79" t="s">
        <v>1604</v>
      </c>
      <c r="B29" s="75">
        <v>0</v>
      </c>
      <c r="C29" s="76">
        <v>0</v>
      </c>
      <c r="D29" s="77"/>
      <c r="E29" s="77"/>
      <c r="F29" s="78">
        <v>0</v>
      </c>
    </row>
    <row r="30" spans="1:6" s="70" customFormat="1" ht="12.95" customHeight="1">
      <c r="A30" s="74" t="s">
        <v>1605</v>
      </c>
      <c r="B30" s="75">
        <v>0</v>
      </c>
      <c r="C30" s="76">
        <v>0</v>
      </c>
      <c r="D30" s="77"/>
      <c r="E30" s="77"/>
      <c r="F30" s="78">
        <v>0</v>
      </c>
    </row>
    <row r="31" spans="1:6" s="70" customFormat="1" ht="12.95" customHeight="1">
      <c r="A31" s="79" t="s">
        <v>1606</v>
      </c>
      <c r="B31" s="75">
        <v>0</v>
      </c>
      <c r="C31" s="76">
        <v>0</v>
      </c>
      <c r="D31" s="77"/>
      <c r="E31" s="77"/>
      <c r="F31" s="78">
        <v>0</v>
      </c>
    </row>
    <row r="32" spans="1:6" s="70" customFormat="1" ht="12.95" customHeight="1">
      <c r="A32" s="79" t="s">
        <v>1607</v>
      </c>
      <c r="B32" s="75">
        <v>0</v>
      </c>
      <c r="C32" s="76">
        <v>0</v>
      </c>
      <c r="D32" s="77"/>
      <c r="E32" s="77"/>
      <c r="F32" s="78">
        <v>0</v>
      </c>
    </row>
    <row r="33" spans="1:6" s="70" customFormat="1" ht="12.95" customHeight="1">
      <c r="A33" s="79" t="s">
        <v>1608</v>
      </c>
      <c r="B33" s="75">
        <v>0</v>
      </c>
      <c r="C33" s="76">
        <v>0</v>
      </c>
      <c r="D33" s="77"/>
      <c r="E33" s="77"/>
      <c r="F33" s="78">
        <v>0</v>
      </c>
    </row>
    <row r="34" spans="1:6" s="70" customFormat="1" ht="12.95" customHeight="1">
      <c r="A34" s="74" t="s">
        <v>1609</v>
      </c>
      <c r="B34" s="75">
        <v>329</v>
      </c>
      <c r="C34" s="76">
        <v>0</v>
      </c>
      <c r="D34" s="77">
        <f t="shared" ref="D34:D37" si="1">C34/B34</f>
        <v>0</v>
      </c>
      <c r="E34" s="77"/>
      <c r="F34" s="78">
        <v>0</v>
      </c>
    </row>
    <row r="35" spans="1:6" s="70" customFormat="1" ht="12.95" customHeight="1">
      <c r="A35" s="79" t="s">
        <v>1610</v>
      </c>
      <c r="B35" s="75">
        <v>329</v>
      </c>
      <c r="C35" s="76">
        <v>0</v>
      </c>
      <c r="D35" s="77">
        <f t="shared" si="1"/>
        <v>0</v>
      </c>
      <c r="E35" s="77"/>
      <c r="F35" s="78">
        <v>0</v>
      </c>
    </row>
    <row r="36" spans="1:6" s="70" customFormat="1" ht="12.95" customHeight="1">
      <c r="A36" s="79"/>
      <c r="B36" s="75"/>
      <c r="C36" s="80"/>
      <c r="D36" s="81"/>
      <c r="E36" s="81"/>
      <c r="F36" s="80"/>
    </row>
    <row r="37" spans="1:6" s="70" customFormat="1" ht="12.95" customHeight="1">
      <c r="A37" s="74" t="s">
        <v>1583</v>
      </c>
      <c r="B37" s="75">
        <v>329</v>
      </c>
      <c r="C37" s="76">
        <v>5754</v>
      </c>
      <c r="D37" s="77">
        <f t="shared" si="1"/>
        <v>17.48936170212766</v>
      </c>
      <c r="E37" s="77">
        <f>C37/F37</f>
        <v>3.6603053435114505</v>
      </c>
      <c r="F37" s="78">
        <v>1572</v>
      </c>
    </row>
    <row r="38" spans="1:6" s="70" customFormat="1" ht="12.95" customHeight="1">
      <c r="A38" s="79"/>
      <c r="B38" s="80"/>
      <c r="C38" s="80"/>
      <c r="D38" s="82"/>
      <c r="E38" s="81"/>
      <c r="F38" s="80"/>
    </row>
    <row r="39" spans="1:6" s="70" customFormat="1" ht="12.95" customHeight="1">
      <c r="A39" s="74" t="s">
        <v>1611</v>
      </c>
      <c r="B39" s="80"/>
      <c r="C39" s="75">
        <v>0</v>
      </c>
      <c r="D39" s="76"/>
      <c r="E39" s="77"/>
      <c r="F39" s="78">
        <v>0</v>
      </c>
    </row>
    <row r="40" spans="1:6" s="70" customFormat="1" ht="12.95" customHeight="1">
      <c r="A40" s="74" t="s">
        <v>1612</v>
      </c>
      <c r="B40" s="80"/>
      <c r="C40" s="75">
        <v>0</v>
      </c>
      <c r="D40" s="76"/>
      <c r="E40" s="77"/>
      <c r="F40" s="78">
        <v>0</v>
      </c>
    </row>
    <row r="41" spans="1:6" s="70" customFormat="1" ht="12.95" customHeight="1">
      <c r="A41" s="74" t="s">
        <v>1613</v>
      </c>
      <c r="B41" s="80"/>
      <c r="C41" s="75">
        <v>0</v>
      </c>
      <c r="D41" s="76"/>
      <c r="E41" s="77"/>
      <c r="F41" s="78">
        <v>0</v>
      </c>
    </row>
    <row r="42" spans="1:6" s="70" customFormat="1" ht="12.95" customHeight="1">
      <c r="A42" s="74" t="s">
        <v>1614</v>
      </c>
      <c r="B42" s="80"/>
      <c r="C42" s="75">
        <v>0</v>
      </c>
      <c r="D42" s="76"/>
      <c r="E42" s="77"/>
      <c r="F42" s="78">
        <v>0</v>
      </c>
    </row>
    <row r="43" spans="1:6" s="70" customFormat="1" ht="12.95" customHeight="1">
      <c r="A43" s="74" t="s">
        <v>1615</v>
      </c>
      <c r="B43" s="80"/>
      <c r="C43" s="75">
        <v>0</v>
      </c>
      <c r="D43" s="76"/>
      <c r="E43" s="77"/>
      <c r="F43" s="78">
        <v>0</v>
      </c>
    </row>
    <row r="44" spans="1:6" s="70" customFormat="1" ht="12.95" customHeight="1">
      <c r="A44" s="74" t="s">
        <v>1616</v>
      </c>
      <c r="B44" s="80"/>
      <c r="C44" s="75">
        <v>0</v>
      </c>
      <c r="D44" s="76"/>
      <c r="E44" s="77"/>
      <c r="F44" s="78">
        <v>0</v>
      </c>
    </row>
    <row r="45" spans="1:6" s="70" customFormat="1" ht="12.95" customHeight="1">
      <c r="A45" s="83"/>
      <c r="B45" s="80"/>
      <c r="C45" s="75"/>
      <c r="D45" s="80"/>
      <c r="E45" s="81"/>
      <c r="F45" s="75"/>
    </row>
    <row r="46" spans="1:6" s="70" customFormat="1" ht="12.95" customHeight="1">
      <c r="A46" s="74" t="s">
        <v>191</v>
      </c>
      <c r="B46" s="80"/>
      <c r="C46" s="75">
        <v>5754</v>
      </c>
      <c r="D46" s="76"/>
      <c r="E46" s="77">
        <f>C46/F46</f>
        <v>3.6603053435114505</v>
      </c>
      <c r="F46" s="78">
        <v>1572</v>
      </c>
    </row>
  </sheetData>
  <mergeCells count="1">
    <mergeCell ref="A3:F3"/>
  </mergeCells>
  <phoneticPr fontId="33" type="noConversion"/>
  <pageMargins left="0.69930555555555596" right="0.69930555555555596" top="0.75" bottom="0.75" header="0.3" footer="0.3"/>
  <pageSetup paperSize="9" orientation="portrai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116" zoomScaleNormal="116" workbookViewId="0">
      <selection activeCell="A2" sqref="A2:E17"/>
    </sheetView>
  </sheetViews>
  <sheetFormatPr defaultColWidth="9" defaultRowHeight="14.25"/>
  <cols>
    <col min="1" max="1" width="35.75" style="68" customWidth="1"/>
    <col min="2" max="3" width="13.25" style="68" customWidth="1"/>
    <col min="4" max="4" width="12.5" style="68" customWidth="1"/>
    <col min="5" max="5" width="13.25" style="68" customWidth="1"/>
    <col min="6" max="6" width="11.5" style="68" customWidth="1"/>
    <col min="7" max="16384" width="9" style="68"/>
  </cols>
  <sheetData>
    <row r="1" spans="1:5">
      <c r="A1" s="5" t="s">
        <v>1619</v>
      </c>
    </row>
    <row r="2" spans="1:5" ht="66.75" customHeight="1">
      <c r="A2" s="147" t="s">
        <v>26</v>
      </c>
      <c r="B2" s="147"/>
      <c r="C2" s="147"/>
      <c r="D2" s="147"/>
      <c r="E2" s="147"/>
    </row>
    <row r="3" spans="1:5">
      <c r="A3" s="33"/>
      <c r="B3" s="52"/>
      <c r="C3" s="33"/>
      <c r="D3" s="53"/>
      <c r="E3" s="53" t="s">
        <v>36</v>
      </c>
    </row>
    <row r="4" spans="1:5" ht="48" customHeight="1">
      <c r="A4" s="35" t="s">
        <v>37</v>
      </c>
      <c r="B4" s="36" t="s">
        <v>38</v>
      </c>
      <c r="C4" s="37" t="s">
        <v>39</v>
      </c>
      <c r="D4" s="38" t="s">
        <v>40</v>
      </c>
      <c r="E4" s="38" t="s">
        <v>41</v>
      </c>
    </row>
    <row r="5" spans="1:5" ht="20.100000000000001" customHeight="1">
      <c r="A5" s="42" t="s">
        <v>1620</v>
      </c>
      <c r="B5" s="54">
        <v>41502</v>
      </c>
      <c r="C5" s="54">
        <v>40327</v>
      </c>
      <c r="D5" s="41">
        <f t="shared" ref="D5:D15" si="0">C5/B5</f>
        <v>0.97168811141631728</v>
      </c>
      <c r="E5" s="41">
        <v>1.0017139450543999</v>
      </c>
    </row>
    <row r="6" spans="1:5" ht="20.100000000000001" customHeight="1">
      <c r="A6" s="42" t="s">
        <v>1621</v>
      </c>
      <c r="B6" s="54">
        <v>25381</v>
      </c>
      <c r="C6" s="54">
        <v>29704</v>
      </c>
      <c r="D6" s="41">
        <f t="shared" si="0"/>
        <v>1.1703242583034554</v>
      </c>
      <c r="E6" s="41">
        <v>0.56400713933087798</v>
      </c>
    </row>
    <row r="7" spans="1:5" ht="20.100000000000001" customHeight="1">
      <c r="A7" s="42" t="s">
        <v>1622</v>
      </c>
      <c r="B7" s="54">
        <v>1500</v>
      </c>
      <c r="C7" s="54">
        <v>896</v>
      </c>
      <c r="D7" s="41">
        <f t="shared" si="0"/>
        <v>0.59733333333333338</v>
      </c>
      <c r="E7" s="41">
        <v>1.2531468531468499</v>
      </c>
    </row>
    <row r="8" spans="1:5" ht="20.100000000000001" customHeight="1">
      <c r="A8" s="42" t="s">
        <v>1623</v>
      </c>
      <c r="B8" s="54">
        <v>20760</v>
      </c>
      <c r="C8" s="54">
        <v>21629</v>
      </c>
      <c r="D8" s="41">
        <f t="shared" si="0"/>
        <v>1.041859344894027</v>
      </c>
      <c r="E8" s="41">
        <v>1.0688377149634301</v>
      </c>
    </row>
    <row r="9" spans="1:5" ht="20.100000000000001" customHeight="1">
      <c r="A9" s="42" t="s">
        <v>1624</v>
      </c>
      <c r="B9" s="54">
        <v>1116</v>
      </c>
      <c r="C9" s="54">
        <v>1278</v>
      </c>
      <c r="D9" s="41">
        <f t="shared" si="0"/>
        <v>1.1451612903225807</v>
      </c>
      <c r="E9" s="41">
        <v>1.1955098222638001</v>
      </c>
    </row>
    <row r="10" spans="1:5" ht="20.100000000000001" customHeight="1">
      <c r="A10" s="42" t="s">
        <v>1625</v>
      </c>
      <c r="B10" s="55">
        <v>3156</v>
      </c>
      <c r="C10" s="55">
        <v>786</v>
      </c>
      <c r="D10" s="41">
        <f t="shared" si="0"/>
        <v>0.24904942965779467</v>
      </c>
      <c r="E10" s="41">
        <v>0.63438256658595604</v>
      </c>
    </row>
    <row r="11" spans="1:5" ht="20.100000000000001" customHeight="1">
      <c r="A11" s="42" t="s">
        <v>1626</v>
      </c>
      <c r="B11" s="40">
        <v>4344</v>
      </c>
      <c r="C11" s="40">
        <v>4485</v>
      </c>
      <c r="D11" s="41">
        <f t="shared" si="0"/>
        <v>1.0324585635359116</v>
      </c>
      <c r="E11" s="41">
        <v>0.52230115290555501</v>
      </c>
    </row>
    <row r="12" spans="1:5" ht="20.100000000000001" customHeight="1">
      <c r="A12" s="42" t="s">
        <v>1627</v>
      </c>
      <c r="B12" s="56">
        <v>29927</v>
      </c>
      <c r="C12" s="44">
        <v>26686</v>
      </c>
      <c r="D12" s="41">
        <f t="shared" si="0"/>
        <v>0.89170314431784004</v>
      </c>
      <c r="E12" s="41">
        <v>1.2053297199638699</v>
      </c>
    </row>
    <row r="13" spans="1:5" ht="20.100000000000001" customHeight="1">
      <c r="A13" s="45" t="s">
        <v>1628</v>
      </c>
      <c r="B13" s="57">
        <f>SUM(B5:B12)</f>
        <v>127686</v>
      </c>
      <c r="C13" s="57">
        <f>SUM(C5:C12)</f>
        <v>125791</v>
      </c>
      <c r="D13" s="58">
        <f t="shared" si="0"/>
        <v>0.98515890543990725</v>
      </c>
      <c r="E13" s="58">
        <v>0.85624532026410705</v>
      </c>
    </row>
    <row r="14" spans="1:5" ht="20.100000000000001" customHeight="1">
      <c r="A14" s="59" t="s">
        <v>1629</v>
      </c>
      <c r="B14" s="48">
        <f>SUM(B15:B16)</f>
        <v>30852</v>
      </c>
      <c r="C14" s="48">
        <f>SUM(C15:C16)</f>
        <v>34589</v>
      </c>
      <c r="D14" s="58">
        <f t="shared" si="0"/>
        <v>1.1211266692596915</v>
      </c>
      <c r="E14" s="58">
        <v>1.0800961778666001</v>
      </c>
    </row>
    <row r="15" spans="1:5" ht="20.100000000000001" customHeight="1">
      <c r="A15" s="42" t="s">
        <v>1630</v>
      </c>
      <c r="B15" s="49">
        <v>30852</v>
      </c>
      <c r="C15" s="60">
        <v>34589</v>
      </c>
      <c r="D15" s="41">
        <f t="shared" si="0"/>
        <v>1.1211266692596915</v>
      </c>
      <c r="E15" s="41">
        <v>1.0800961778666001</v>
      </c>
    </row>
    <row r="16" spans="1:5" ht="20.100000000000001" customHeight="1">
      <c r="A16" s="39" t="s">
        <v>1631</v>
      </c>
      <c r="B16" s="49"/>
      <c r="C16" s="61"/>
      <c r="D16" s="41"/>
      <c r="E16" s="41"/>
    </row>
    <row r="17" spans="1:6" ht="20.100000000000001" customHeight="1">
      <c r="A17" s="51" t="s">
        <v>1632</v>
      </c>
      <c r="B17" s="48">
        <f>B13+B14</f>
        <v>158538</v>
      </c>
      <c r="C17" s="48">
        <f>C13+C14</f>
        <v>160380</v>
      </c>
      <c r="D17" s="58">
        <f>C17/B17</f>
        <v>1.0116186655565227</v>
      </c>
      <c r="E17" s="62">
        <v>0.89630813596074499</v>
      </c>
      <c r="F17" s="69"/>
    </row>
  </sheetData>
  <mergeCells count="1">
    <mergeCell ref="A2:E2"/>
  </mergeCells>
  <phoneticPr fontId="33" type="noConversion"/>
  <conditionalFormatting sqref="A14:A16 A5:A12">
    <cfRule type="expression" dxfId="10" priority="1" stopIfTrue="1">
      <formula>"len($A:$A)=3"</formula>
    </cfRule>
  </conditionalFormatting>
  <conditionalFormatting sqref="D5:E17">
    <cfRule type="cellIs" dxfId="9" priority="2" stopIfTrue="1" operator="lessThan">
      <formula>0</formula>
    </cfRule>
  </conditionalFormatting>
  <pageMargins left="0.69930555555555596" right="0.69930555555555596" top="0.75" bottom="0.75" header="0.3" footer="0.3"/>
  <pageSetup paperSize="9" orientation="portrai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activeCell="A2" sqref="A2:E17"/>
    </sheetView>
  </sheetViews>
  <sheetFormatPr defaultColWidth="9" defaultRowHeight="14.25"/>
  <cols>
    <col min="1" max="1" width="36.125" style="31" customWidth="1"/>
    <col min="2" max="3" width="13.125" style="31" customWidth="1"/>
    <col min="4" max="5" width="13.125" style="32" customWidth="1"/>
    <col min="6" max="6" width="11.625" style="31" customWidth="1"/>
    <col min="7" max="7" width="10.375" style="31" customWidth="1"/>
    <col min="8" max="14" width="9" style="31"/>
    <col min="15" max="15" width="12.75" style="31" customWidth="1"/>
    <col min="16" max="16384" width="9" style="31"/>
  </cols>
  <sheetData>
    <row r="1" spans="1:6">
      <c r="A1" s="31" t="s">
        <v>1633</v>
      </c>
    </row>
    <row r="2" spans="1:6" ht="21.75">
      <c r="A2" s="147" t="s">
        <v>27</v>
      </c>
      <c r="B2" s="147"/>
      <c r="C2" s="147"/>
      <c r="D2" s="147"/>
      <c r="E2" s="147"/>
    </row>
    <row r="3" spans="1:6">
      <c r="A3" s="33"/>
      <c r="B3" s="33"/>
      <c r="C3" s="34"/>
      <c r="D3" s="34"/>
      <c r="E3" s="34" t="s">
        <v>36</v>
      </c>
    </row>
    <row r="4" spans="1:6" s="29" customFormat="1" ht="48.75" customHeight="1">
      <c r="A4" s="35" t="s">
        <v>37</v>
      </c>
      <c r="B4" s="36" t="s">
        <v>38</v>
      </c>
      <c r="C4" s="37" t="s">
        <v>39</v>
      </c>
      <c r="D4" s="38" t="s">
        <v>40</v>
      </c>
      <c r="E4" s="38" t="s">
        <v>41</v>
      </c>
    </row>
    <row r="5" spans="1:6" ht="20.100000000000001" customHeight="1">
      <c r="A5" s="39" t="s">
        <v>1634</v>
      </c>
      <c r="B5" s="40">
        <v>36716</v>
      </c>
      <c r="C5" s="40">
        <v>38502</v>
      </c>
      <c r="D5" s="41">
        <f t="shared" ref="D5:D14" si="0">C5/B5</f>
        <v>1.0486436430983768</v>
      </c>
      <c r="E5" s="41">
        <v>1.11671210627067</v>
      </c>
      <c r="F5" s="65"/>
    </row>
    <row r="6" spans="1:6" ht="20.100000000000001" customHeight="1">
      <c r="A6" s="42" t="s">
        <v>1635</v>
      </c>
      <c r="B6" s="40">
        <v>20547</v>
      </c>
      <c r="C6" s="40">
        <v>19976</v>
      </c>
      <c r="D6" s="41">
        <f t="shared" si="0"/>
        <v>0.9722100549958631</v>
      </c>
      <c r="E6" s="41">
        <v>0.38219875253510899</v>
      </c>
      <c r="F6" s="65"/>
    </row>
    <row r="7" spans="1:6" ht="20.100000000000001" customHeight="1">
      <c r="A7" s="39" t="s">
        <v>1636</v>
      </c>
      <c r="B7" s="40">
        <v>654</v>
      </c>
      <c r="C7" s="40">
        <v>615</v>
      </c>
      <c r="D7" s="41">
        <f t="shared" si="0"/>
        <v>0.94036697247706424</v>
      </c>
      <c r="E7" s="41">
        <v>1.2602459016393399</v>
      </c>
      <c r="F7" s="65"/>
    </row>
    <row r="8" spans="1:6" ht="20.100000000000001" customHeight="1">
      <c r="A8" s="39" t="s">
        <v>1637</v>
      </c>
      <c r="B8" s="40">
        <v>14637</v>
      </c>
      <c r="C8" s="40">
        <v>15130</v>
      </c>
      <c r="D8" s="41">
        <f t="shared" si="0"/>
        <v>1.0336817653890824</v>
      </c>
      <c r="E8" s="41">
        <v>1.17241379310345</v>
      </c>
      <c r="F8" s="65"/>
    </row>
    <row r="9" spans="1:6" ht="20.100000000000001" customHeight="1">
      <c r="A9" s="39" t="s">
        <v>1638</v>
      </c>
      <c r="B9" s="40">
        <v>1042</v>
      </c>
      <c r="C9" s="40">
        <v>1036</v>
      </c>
      <c r="D9" s="41">
        <f t="shared" si="0"/>
        <v>0.99424184261036463</v>
      </c>
      <c r="E9" s="41">
        <v>0.97643732327992505</v>
      </c>
      <c r="F9" s="65"/>
    </row>
    <row r="10" spans="1:6" ht="20.100000000000001" customHeight="1">
      <c r="A10" s="39" t="s">
        <v>1639</v>
      </c>
      <c r="B10" s="43">
        <v>2616</v>
      </c>
      <c r="C10" s="40">
        <v>1573</v>
      </c>
      <c r="D10" s="41">
        <f t="shared" si="0"/>
        <v>0.6012996941896025</v>
      </c>
      <c r="E10" s="41">
        <v>0.85404232230059696</v>
      </c>
      <c r="F10" s="65"/>
    </row>
    <row r="11" spans="1:6" ht="20.100000000000001" customHeight="1">
      <c r="A11" s="42" t="s">
        <v>1640</v>
      </c>
      <c r="B11" s="43">
        <v>6755</v>
      </c>
      <c r="C11" s="40">
        <v>8644</v>
      </c>
      <c r="D11" s="41">
        <f t="shared" si="0"/>
        <v>1.2796447076239823</v>
      </c>
      <c r="E11" s="41">
        <v>1.47558893820417</v>
      </c>
      <c r="F11" s="65"/>
    </row>
    <row r="12" spans="1:6" ht="20.100000000000001" customHeight="1">
      <c r="A12" s="42" t="s">
        <v>1641</v>
      </c>
      <c r="B12" s="40">
        <v>21158</v>
      </c>
      <c r="C12" s="44">
        <v>17443</v>
      </c>
      <c r="D12" s="41">
        <f t="shared" si="0"/>
        <v>0.82441629643633618</v>
      </c>
      <c r="E12" s="41">
        <v>0.94022207848210404</v>
      </c>
      <c r="F12" s="65"/>
    </row>
    <row r="13" spans="1:6" s="30" customFormat="1" ht="20.100000000000001" customHeight="1">
      <c r="A13" s="45" t="s">
        <v>1642</v>
      </c>
      <c r="B13" s="46">
        <f>SUM(B5:B12)</f>
        <v>104125</v>
      </c>
      <c r="C13" s="46">
        <f>SUM(C5:C12)</f>
        <v>102919</v>
      </c>
      <c r="D13" s="41">
        <f t="shared" si="0"/>
        <v>0.9884177671068427</v>
      </c>
      <c r="E13" s="41">
        <v>0.80752602961137998</v>
      </c>
      <c r="F13" s="66"/>
    </row>
    <row r="14" spans="1:6" ht="20.100000000000001" customHeight="1">
      <c r="A14" s="47" t="s">
        <v>1643</v>
      </c>
      <c r="B14" s="48">
        <f>SUM(B15:B16)</f>
        <v>32733</v>
      </c>
      <c r="C14" s="48">
        <f>SUM(C15:C16)</f>
        <v>33848</v>
      </c>
      <c r="D14" s="41">
        <f t="shared" si="0"/>
        <v>1.0340634833348608</v>
      </c>
      <c r="E14" s="41">
        <v>0.97750310451381905</v>
      </c>
      <c r="F14" s="65"/>
    </row>
    <row r="15" spans="1:6" ht="20.100000000000001" customHeight="1">
      <c r="A15" s="39" t="s">
        <v>1644</v>
      </c>
      <c r="B15" s="48"/>
      <c r="C15" s="48"/>
      <c r="D15" s="41"/>
      <c r="E15" s="41"/>
      <c r="F15" s="65"/>
    </row>
    <row r="16" spans="1:6" ht="20.100000000000001" customHeight="1">
      <c r="A16" s="39" t="s">
        <v>1645</v>
      </c>
      <c r="B16" s="49">
        <v>32733</v>
      </c>
      <c r="C16" s="50">
        <v>33848</v>
      </c>
      <c r="D16" s="41">
        <f>C16/B16</f>
        <v>1.0340634833348608</v>
      </c>
      <c r="E16" s="41">
        <v>0.97750310451381905</v>
      </c>
      <c r="F16" s="65"/>
    </row>
    <row r="17" spans="1:6" s="30" customFormat="1" ht="20.100000000000001" customHeight="1">
      <c r="A17" s="51" t="s">
        <v>1646</v>
      </c>
      <c r="B17" s="48">
        <f>B13+B14</f>
        <v>136858</v>
      </c>
      <c r="C17" s="48">
        <f>C13+C14</f>
        <v>136767</v>
      </c>
      <c r="D17" s="41">
        <f>C17/B17</f>
        <v>0.9993350772333367</v>
      </c>
      <c r="E17" s="41">
        <v>0.84384061994841997</v>
      </c>
      <c r="F17" s="67"/>
    </row>
  </sheetData>
  <mergeCells count="1">
    <mergeCell ref="A2:E2"/>
  </mergeCells>
  <phoneticPr fontId="33" type="noConversion"/>
  <conditionalFormatting sqref="A6">
    <cfRule type="expression" dxfId="8" priority="1" stopIfTrue="1">
      <formula>"len($A:$A)=3"</formula>
    </cfRule>
  </conditionalFormatting>
  <conditionalFormatting sqref="A11:A12">
    <cfRule type="expression" dxfId="7" priority="2" stopIfTrue="1">
      <formula>"len($A:$A)=3"</formula>
    </cfRule>
  </conditionalFormatting>
  <conditionalFormatting sqref="D5:E17">
    <cfRule type="cellIs" dxfId="6" priority="3" stopIfTrue="1" operator="lessThan">
      <formula>0</formula>
    </cfRule>
  </conditionalFormatting>
  <pageMargins left="0.69930555555555596" right="0.69930555555555596" top="0.75" bottom="0.75" header="0.3" footer="0.3"/>
  <pageSetup paperSize="9" orientation="portrai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activeCell="F28" sqref="F28"/>
    </sheetView>
  </sheetViews>
  <sheetFormatPr defaultColWidth="9" defaultRowHeight="14.25"/>
  <cols>
    <col min="1" max="1" width="35.75" style="31" customWidth="1"/>
    <col min="2" max="2" width="14.125" style="31" customWidth="1"/>
    <col min="3" max="3" width="13.125" style="31" customWidth="1"/>
    <col min="4" max="5" width="12.125" style="32" customWidth="1"/>
    <col min="6" max="6" width="11.625" style="31" customWidth="1"/>
    <col min="7" max="7" width="10.375" style="31" customWidth="1"/>
    <col min="8" max="14" width="9" style="31"/>
    <col min="15" max="15" width="12.75" style="31" customWidth="1"/>
    <col min="16" max="16384" width="9" style="31"/>
  </cols>
  <sheetData>
    <row r="1" spans="1:5">
      <c r="A1" s="31" t="s">
        <v>1647</v>
      </c>
    </row>
    <row r="2" spans="1:5" ht="21.75">
      <c r="A2" s="147" t="s">
        <v>28</v>
      </c>
      <c r="B2" s="147"/>
      <c r="C2" s="147"/>
      <c r="D2" s="147"/>
      <c r="E2" s="147"/>
    </row>
    <row r="3" spans="1:5">
      <c r="A3" s="33"/>
      <c r="B3" s="52"/>
      <c r="C3" s="33"/>
      <c r="D3" s="53"/>
      <c r="E3" s="53" t="s">
        <v>36</v>
      </c>
    </row>
    <row r="4" spans="1:5" s="29" customFormat="1" ht="48.75" customHeight="1">
      <c r="A4" s="35" t="s">
        <v>37</v>
      </c>
      <c r="B4" s="36" t="s">
        <v>38</v>
      </c>
      <c r="C4" s="37" t="s">
        <v>39</v>
      </c>
      <c r="D4" s="38" t="s">
        <v>40</v>
      </c>
      <c r="E4" s="38" t="s">
        <v>41</v>
      </c>
    </row>
    <row r="5" spans="1:5" ht="20.100000000000001" customHeight="1">
      <c r="A5" s="42" t="s">
        <v>1620</v>
      </c>
      <c r="B5" s="54">
        <v>41502</v>
      </c>
      <c r="C5" s="54">
        <v>40327</v>
      </c>
      <c r="D5" s="41">
        <f t="shared" ref="D5:D15" si="0">C5/B5</f>
        <v>0.97168811141631728</v>
      </c>
      <c r="E5" s="41">
        <v>1.0017139450543999</v>
      </c>
    </row>
    <row r="6" spans="1:5" ht="20.100000000000001" customHeight="1">
      <c r="A6" s="42" t="s">
        <v>1621</v>
      </c>
      <c r="B6" s="54">
        <v>25381</v>
      </c>
      <c r="C6" s="54">
        <v>29704</v>
      </c>
      <c r="D6" s="41">
        <f t="shared" si="0"/>
        <v>1.1703242583034554</v>
      </c>
      <c r="E6" s="41">
        <v>0.56400713933087798</v>
      </c>
    </row>
    <row r="7" spans="1:5" ht="20.100000000000001" customHeight="1">
      <c r="A7" s="42" t="s">
        <v>1622</v>
      </c>
      <c r="B7" s="54">
        <v>1500</v>
      </c>
      <c r="C7" s="54">
        <v>896</v>
      </c>
      <c r="D7" s="41">
        <f t="shared" si="0"/>
        <v>0.59733333333333338</v>
      </c>
      <c r="E7" s="41">
        <v>1.2531468531468499</v>
      </c>
    </row>
    <row r="8" spans="1:5" ht="20.100000000000001" customHeight="1">
      <c r="A8" s="42" t="s">
        <v>1623</v>
      </c>
      <c r="B8" s="54">
        <v>20760</v>
      </c>
      <c r="C8" s="54">
        <v>21629</v>
      </c>
      <c r="D8" s="41">
        <f t="shared" si="0"/>
        <v>1.041859344894027</v>
      </c>
      <c r="E8" s="41">
        <v>1.0688377149634301</v>
      </c>
    </row>
    <row r="9" spans="1:5" ht="20.100000000000001" customHeight="1">
      <c r="A9" s="42" t="s">
        <v>1624</v>
      </c>
      <c r="B9" s="54">
        <v>1116</v>
      </c>
      <c r="C9" s="54">
        <v>1278</v>
      </c>
      <c r="D9" s="41">
        <f t="shared" si="0"/>
        <v>1.1451612903225807</v>
      </c>
      <c r="E9" s="41">
        <v>1.1955098222638001</v>
      </c>
    </row>
    <row r="10" spans="1:5" ht="20.100000000000001" customHeight="1">
      <c r="A10" s="42" t="s">
        <v>1625</v>
      </c>
      <c r="B10" s="55">
        <v>3156</v>
      </c>
      <c r="C10" s="55">
        <v>786</v>
      </c>
      <c r="D10" s="41">
        <f t="shared" si="0"/>
        <v>0.24904942965779467</v>
      </c>
      <c r="E10" s="41">
        <v>0.63438256658595604</v>
      </c>
    </row>
    <row r="11" spans="1:5" ht="20.100000000000001" customHeight="1">
      <c r="A11" s="42" t="s">
        <v>1626</v>
      </c>
      <c r="B11" s="40">
        <v>4344</v>
      </c>
      <c r="C11" s="40">
        <v>4485</v>
      </c>
      <c r="D11" s="41">
        <f t="shared" si="0"/>
        <v>1.0324585635359116</v>
      </c>
      <c r="E11" s="41">
        <v>0.52230115290555501</v>
      </c>
    </row>
    <row r="12" spans="1:5" ht="20.100000000000001" customHeight="1">
      <c r="A12" s="42" t="s">
        <v>1627</v>
      </c>
      <c r="B12" s="56">
        <v>29927</v>
      </c>
      <c r="C12" s="44">
        <v>26686</v>
      </c>
      <c r="D12" s="41">
        <f t="shared" si="0"/>
        <v>0.89170314431784004</v>
      </c>
      <c r="E12" s="41">
        <v>1.2053297199638699</v>
      </c>
    </row>
    <row r="13" spans="1:5" s="30" customFormat="1" ht="20.100000000000001" customHeight="1">
      <c r="A13" s="45" t="s">
        <v>1628</v>
      </c>
      <c r="B13" s="57">
        <f>SUM(B5:B12)</f>
        <v>127686</v>
      </c>
      <c r="C13" s="57">
        <f>SUM(C5:C12)</f>
        <v>125791</v>
      </c>
      <c r="D13" s="58">
        <f t="shared" si="0"/>
        <v>0.98515890543990725</v>
      </c>
      <c r="E13" s="58">
        <v>0.85624532026410705</v>
      </c>
    </row>
    <row r="14" spans="1:5" ht="20.100000000000001" customHeight="1">
      <c r="A14" s="59" t="s">
        <v>1629</v>
      </c>
      <c r="B14" s="48">
        <f>SUM(B15:B16)</f>
        <v>30852</v>
      </c>
      <c r="C14" s="48">
        <f>SUM(C15:C16)</f>
        <v>34589</v>
      </c>
      <c r="D14" s="58">
        <f t="shared" si="0"/>
        <v>1.1211266692596915</v>
      </c>
      <c r="E14" s="58">
        <v>1.0800961778666001</v>
      </c>
    </row>
    <row r="15" spans="1:5" ht="20.100000000000001" customHeight="1">
      <c r="A15" s="42" t="s">
        <v>1630</v>
      </c>
      <c r="B15" s="49">
        <v>30852</v>
      </c>
      <c r="C15" s="60">
        <v>34589</v>
      </c>
      <c r="D15" s="41">
        <f t="shared" si="0"/>
        <v>1.1211266692596915</v>
      </c>
      <c r="E15" s="41">
        <v>1.0800961778666001</v>
      </c>
    </row>
    <row r="16" spans="1:5" ht="20.100000000000001" customHeight="1">
      <c r="A16" s="39" t="s">
        <v>1631</v>
      </c>
      <c r="B16" s="49"/>
      <c r="C16" s="61"/>
      <c r="D16" s="41"/>
      <c r="E16" s="41"/>
    </row>
    <row r="17" spans="1:5" s="30" customFormat="1" ht="20.100000000000001" customHeight="1">
      <c r="A17" s="51" t="s">
        <v>1632</v>
      </c>
      <c r="B17" s="48">
        <f>B13+B14</f>
        <v>158538</v>
      </c>
      <c r="C17" s="48">
        <f>C13+C14</f>
        <v>160380</v>
      </c>
      <c r="D17" s="58">
        <f>C17/B17</f>
        <v>1.0116186655565227</v>
      </c>
      <c r="E17" s="62">
        <v>0.89630813596074499</v>
      </c>
    </row>
    <row r="18" spans="1:5">
      <c r="B18" s="63"/>
    </row>
    <row r="19" spans="1:5">
      <c r="B19" s="63"/>
    </row>
    <row r="20" spans="1:5">
      <c r="B20" s="63"/>
    </row>
    <row r="21" spans="1:5">
      <c r="B21" s="63"/>
      <c r="D21" s="64"/>
      <c r="E21" s="64"/>
    </row>
    <row r="22" spans="1:5">
      <c r="B22" s="63"/>
    </row>
  </sheetData>
  <mergeCells count="1">
    <mergeCell ref="A2:E2"/>
  </mergeCells>
  <phoneticPr fontId="33" type="noConversion"/>
  <conditionalFormatting sqref="A14:A16 A5:A12">
    <cfRule type="expression" dxfId="5" priority="1" stopIfTrue="1">
      <formula>"len($A:$A)=3"</formula>
    </cfRule>
  </conditionalFormatting>
  <conditionalFormatting sqref="D5:E17">
    <cfRule type="cellIs" dxfId="4" priority="2" stopIfTrue="1" operator="lessThan">
      <formula>0</formula>
    </cfRule>
  </conditionalFormatting>
  <pageMargins left="0.69930555555555596" right="0.69930555555555596" top="0.75" bottom="0.75" header="0.3" footer="0.3"/>
  <pageSetup paperSize="9" orientation="portrai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A2" sqref="A2:E2"/>
    </sheetView>
  </sheetViews>
  <sheetFormatPr defaultColWidth="9" defaultRowHeight="14.25"/>
  <cols>
    <col min="1" max="1" width="38.75" style="31" customWidth="1"/>
    <col min="2" max="2" width="12.5" style="31" customWidth="1"/>
    <col min="3" max="3" width="11.75" style="31" customWidth="1"/>
    <col min="4" max="4" width="12.125" style="32" customWidth="1"/>
    <col min="5" max="5" width="13.625" style="32" customWidth="1"/>
    <col min="6" max="6" width="11.625" style="31" customWidth="1"/>
    <col min="7" max="7" width="10.375" style="31" customWidth="1"/>
    <col min="8" max="14" width="9" style="31"/>
    <col min="15" max="15" width="12.75" style="31" customWidth="1"/>
    <col min="16" max="16384" width="9" style="31"/>
  </cols>
  <sheetData>
    <row r="1" spans="1:5">
      <c r="A1" s="31" t="s">
        <v>1648</v>
      </c>
    </row>
    <row r="2" spans="1:5" ht="21.75">
      <c r="A2" s="147" t="s">
        <v>29</v>
      </c>
      <c r="B2" s="147"/>
      <c r="C2" s="147"/>
      <c r="D2" s="147"/>
      <c r="E2" s="147"/>
    </row>
    <row r="3" spans="1:5">
      <c r="A3" s="33"/>
      <c r="B3" s="33"/>
      <c r="C3" s="34"/>
      <c r="D3" s="34"/>
      <c r="E3" s="34" t="s">
        <v>36</v>
      </c>
    </row>
    <row r="4" spans="1:5" s="29" customFormat="1" ht="57" customHeight="1">
      <c r="A4" s="35" t="s">
        <v>37</v>
      </c>
      <c r="B4" s="36" t="s">
        <v>38</v>
      </c>
      <c r="C4" s="37" t="s">
        <v>39</v>
      </c>
      <c r="D4" s="38" t="s">
        <v>40</v>
      </c>
      <c r="E4" s="38" t="s">
        <v>41</v>
      </c>
    </row>
    <row r="5" spans="1:5" ht="20.100000000000001" customHeight="1">
      <c r="A5" s="39" t="s">
        <v>1634</v>
      </c>
      <c r="B5" s="40">
        <v>36716</v>
      </c>
      <c r="C5" s="40">
        <v>38502</v>
      </c>
      <c r="D5" s="41">
        <f t="shared" ref="D5:D14" si="0">C5/B5</f>
        <v>1.0486436430983768</v>
      </c>
      <c r="E5" s="41">
        <v>1.11671210627067</v>
      </c>
    </row>
    <row r="6" spans="1:5" ht="20.100000000000001" customHeight="1">
      <c r="A6" s="42" t="s">
        <v>1635</v>
      </c>
      <c r="B6" s="40">
        <v>20547</v>
      </c>
      <c r="C6" s="40">
        <v>19976</v>
      </c>
      <c r="D6" s="41">
        <f t="shared" si="0"/>
        <v>0.9722100549958631</v>
      </c>
      <c r="E6" s="41">
        <v>0.38219875253510899</v>
      </c>
    </row>
    <row r="7" spans="1:5" ht="20.100000000000001" customHeight="1">
      <c r="A7" s="39" t="s">
        <v>1636</v>
      </c>
      <c r="B7" s="40">
        <v>654</v>
      </c>
      <c r="C7" s="40">
        <v>615</v>
      </c>
      <c r="D7" s="41">
        <f t="shared" si="0"/>
        <v>0.94036697247706424</v>
      </c>
      <c r="E7" s="41">
        <v>1.2602459016393399</v>
      </c>
    </row>
    <row r="8" spans="1:5" ht="20.100000000000001" customHeight="1">
      <c r="A8" s="39" t="s">
        <v>1637</v>
      </c>
      <c r="B8" s="40">
        <v>14637</v>
      </c>
      <c r="C8" s="40">
        <v>15130</v>
      </c>
      <c r="D8" s="41">
        <f t="shared" si="0"/>
        <v>1.0336817653890824</v>
      </c>
      <c r="E8" s="41">
        <v>1.17241379310345</v>
      </c>
    </row>
    <row r="9" spans="1:5" ht="20.100000000000001" customHeight="1">
      <c r="A9" s="39" t="s">
        <v>1638</v>
      </c>
      <c r="B9" s="40">
        <v>1042</v>
      </c>
      <c r="C9" s="40">
        <v>1036</v>
      </c>
      <c r="D9" s="41">
        <f t="shared" si="0"/>
        <v>0.99424184261036463</v>
      </c>
      <c r="E9" s="41">
        <v>0.97643732327992505</v>
      </c>
    </row>
    <row r="10" spans="1:5" ht="20.100000000000001" customHeight="1">
      <c r="A10" s="39" t="s">
        <v>1639</v>
      </c>
      <c r="B10" s="43">
        <v>2616</v>
      </c>
      <c r="C10" s="40">
        <v>1573</v>
      </c>
      <c r="D10" s="41">
        <f t="shared" si="0"/>
        <v>0.6012996941896025</v>
      </c>
      <c r="E10" s="41">
        <v>0.85404232230059696</v>
      </c>
    </row>
    <row r="11" spans="1:5" ht="20.100000000000001" customHeight="1">
      <c r="A11" s="42" t="s">
        <v>1640</v>
      </c>
      <c r="B11" s="43">
        <v>6755</v>
      </c>
      <c r="C11" s="40">
        <v>8644</v>
      </c>
      <c r="D11" s="41">
        <f t="shared" si="0"/>
        <v>1.2796447076239823</v>
      </c>
      <c r="E11" s="41">
        <v>1.47558893820417</v>
      </c>
    </row>
    <row r="12" spans="1:5" ht="20.100000000000001" customHeight="1">
      <c r="A12" s="42" t="s">
        <v>1641</v>
      </c>
      <c r="B12" s="40">
        <v>21158</v>
      </c>
      <c r="C12" s="44">
        <v>17443</v>
      </c>
      <c r="D12" s="41">
        <f t="shared" si="0"/>
        <v>0.82441629643633618</v>
      </c>
      <c r="E12" s="41">
        <v>0.94022207848210404</v>
      </c>
    </row>
    <row r="13" spans="1:5" s="30" customFormat="1" ht="20.100000000000001" customHeight="1">
      <c r="A13" s="45" t="s">
        <v>1642</v>
      </c>
      <c r="B13" s="46">
        <f>SUM(B5:B12)</f>
        <v>104125</v>
      </c>
      <c r="C13" s="46">
        <f>SUM(C5:C12)</f>
        <v>102919</v>
      </c>
      <c r="D13" s="41">
        <f t="shared" si="0"/>
        <v>0.9884177671068427</v>
      </c>
      <c r="E13" s="41">
        <v>0.80752602961137998</v>
      </c>
    </row>
    <row r="14" spans="1:5" ht="20.100000000000001" customHeight="1">
      <c r="A14" s="47" t="s">
        <v>1643</v>
      </c>
      <c r="B14" s="48">
        <f>SUM(B15:B16)</f>
        <v>32733</v>
      </c>
      <c r="C14" s="48">
        <f>SUM(C15:C16)</f>
        <v>33848</v>
      </c>
      <c r="D14" s="41">
        <f t="shared" si="0"/>
        <v>1.0340634833348608</v>
      </c>
      <c r="E14" s="41">
        <v>0.97750310451381905</v>
      </c>
    </row>
    <row r="15" spans="1:5" ht="20.100000000000001" customHeight="1">
      <c r="A15" s="39" t="s">
        <v>1644</v>
      </c>
      <c r="B15" s="48"/>
      <c r="C15" s="48"/>
      <c r="D15" s="41"/>
      <c r="E15" s="41"/>
    </row>
    <row r="16" spans="1:5" ht="20.100000000000001" customHeight="1">
      <c r="A16" s="39" t="s">
        <v>1645</v>
      </c>
      <c r="B16" s="49">
        <v>32733</v>
      </c>
      <c r="C16" s="50">
        <v>33848</v>
      </c>
      <c r="D16" s="41">
        <f>C16/B16</f>
        <v>1.0340634833348608</v>
      </c>
      <c r="E16" s="41">
        <v>0.97750310451381905</v>
      </c>
    </row>
    <row r="17" spans="1:5" s="30" customFormat="1" ht="20.100000000000001" customHeight="1">
      <c r="A17" s="51" t="s">
        <v>1646</v>
      </c>
      <c r="B17" s="48">
        <f>B13+B14</f>
        <v>136858</v>
      </c>
      <c r="C17" s="48">
        <f>C13+C14</f>
        <v>136767</v>
      </c>
      <c r="D17" s="41">
        <f>C17/B17</f>
        <v>0.9993350772333367</v>
      </c>
      <c r="E17" s="41">
        <v>0.84384061994841997</v>
      </c>
    </row>
    <row r="18" spans="1:5" ht="20.100000000000001" customHeight="1"/>
  </sheetData>
  <mergeCells count="1">
    <mergeCell ref="A2:E2"/>
  </mergeCells>
  <phoneticPr fontId="33" type="noConversion"/>
  <conditionalFormatting sqref="A6">
    <cfRule type="expression" dxfId="3" priority="1" stopIfTrue="1">
      <formula>"len($A:$A)=3"</formula>
    </cfRule>
  </conditionalFormatting>
  <conditionalFormatting sqref="A11:A12">
    <cfRule type="expression" dxfId="2" priority="2" stopIfTrue="1">
      <formula>"len($A:$A)=3"</formula>
    </cfRule>
  </conditionalFormatting>
  <conditionalFormatting sqref="D5:E17">
    <cfRule type="cellIs" dxfId="1" priority="3" stopIfTrue="1" operator="lessThan">
      <formula>0</formula>
    </cfRule>
  </conditionalFormatting>
  <pageMargins left="0.69930555555555596" right="0.69930555555555596"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topLeftCell="A16" workbookViewId="0">
      <selection sqref="A1:D59"/>
    </sheetView>
  </sheetViews>
  <sheetFormatPr defaultColWidth="9" defaultRowHeight="14.25"/>
  <cols>
    <col min="1" max="1" width="38.75" customWidth="1"/>
    <col min="2" max="2" width="18.875" style="70" customWidth="1"/>
    <col min="3" max="3" width="18.875" customWidth="1"/>
    <col min="4" max="4" width="16.5" customWidth="1"/>
  </cols>
  <sheetData>
    <row r="1" spans="1:4">
      <c r="A1" s="70" t="s">
        <v>93</v>
      </c>
      <c r="C1" s="70"/>
      <c r="D1" s="70"/>
    </row>
    <row r="2" spans="1:4" ht="22.5">
      <c r="A2" s="104" t="s">
        <v>3</v>
      </c>
      <c r="B2" s="71"/>
      <c r="C2" s="71"/>
      <c r="D2" s="70"/>
    </row>
    <row r="3" spans="1:4">
      <c r="A3" s="139" t="s">
        <v>94</v>
      </c>
      <c r="B3" s="139"/>
      <c r="C3" s="139"/>
      <c r="D3" s="139"/>
    </row>
    <row r="4" spans="1:4">
      <c r="A4" s="84" t="s">
        <v>37</v>
      </c>
      <c r="B4" s="84" t="s">
        <v>39</v>
      </c>
      <c r="C4" s="84" t="s">
        <v>42</v>
      </c>
      <c r="D4" s="85" t="s">
        <v>41</v>
      </c>
    </row>
    <row r="5" spans="1:4">
      <c r="A5" s="74" t="s">
        <v>74</v>
      </c>
      <c r="B5" s="75">
        <v>268302</v>
      </c>
      <c r="C5" s="76">
        <v>215435</v>
      </c>
      <c r="D5" s="77">
        <f t="shared" ref="D5:D7" si="0">B5/C5</f>
        <v>1.2453965233132964</v>
      </c>
    </row>
    <row r="6" spans="1:4">
      <c r="A6" s="74" t="s">
        <v>95</v>
      </c>
      <c r="B6" s="75">
        <v>44754</v>
      </c>
      <c r="C6" s="76">
        <v>23758</v>
      </c>
      <c r="D6" s="77">
        <f t="shared" si="0"/>
        <v>1.8837444229312232</v>
      </c>
    </row>
    <row r="7" spans="1:4" ht="12.6" customHeight="1">
      <c r="A7" s="79" t="s">
        <v>96</v>
      </c>
      <c r="B7" s="75">
        <v>2285</v>
      </c>
      <c r="C7" s="76">
        <v>2285</v>
      </c>
      <c r="D7" s="77">
        <f t="shared" si="0"/>
        <v>1</v>
      </c>
    </row>
    <row r="8" spans="1:4" ht="12.6" customHeight="1">
      <c r="A8" s="79" t="s">
        <v>97</v>
      </c>
      <c r="B8" s="75">
        <v>0</v>
      </c>
      <c r="C8" s="76">
        <v>0</v>
      </c>
      <c r="D8" s="77"/>
    </row>
    <row r="9" spans="1:4" ht="12.6" customHeight="1">
      <c r="A9" s="79" t="s">
        <v>98</v>
      </c>
      <c r="B9" s="75">
        <v>1639</v>
      </c>
      <c r="C9" s="76">
        <v>1639</v>
      </c>
      <c r="D9" s="77">
        <f t="shared" ref="D9:D11" si="1">B9/C9</f>
        <v>1</v>
      </c>
    </row>
    <row r="10" spans="1:4" ht="12.6" customHeight="1">
      <c r="A10" s="79" t="s">
        <v>99</v>
      </c>
      <c r="B10" s="75">
        <v>4</v>
      </c>
      <c r="C10" s="76">
        <v>4</v>
      </c>
      <c r="D10" s="77">
        <f t="shared" si="1"/>
        <v>1</v>
      </c>
    </row>
    <row r="11" spans="1:4" ht="12.6" customHeight="1">
      <c r="A11" s="79" t="s">
        <v>100</v>
      </c>
      <c r="B11" s="75">
        <v>19830</v>
      </c>
      <c r="C11" s="76">
        <v>19830</v>
      </c>
      <c r="D11" s="77">
        <f t="shared" si="1"/>
        <v>1</v>
      </c>
    </row>
    <row r="12" spans="1:4" ht="12.6" customHeight="1">
      <c r="A12" s="79" t="s">
        <v>101</v>
      </c>
      <c r="B12" s="75">
        <v>20996</v>
      </c>
      <c r="C12" s="76">
        <v>0</v>
      </c>
      <c r="D12" s="77"/>
    </row>
    <row r="13" spans="1:4" ht="12.6" customHeight="1">
      <c r="A13" s="74" t="s">
        <v>102</v>
      </c>
      <c r="B13" s="75">
        <v>128810</v>
      </c>
      <c r="C13" s="76">
        <v>104809</v>
      </c>
      <c r="D13" s="77">
        <f t="shared" ref="D13:D17" si="2">B13/C13</f>
        <v>1.2289975097558417</v>
      </c>
    </row>
    <row r="14" spans="1:4" ht="12.6" customHeight="1">
      <c r="A14" s="79" t="s">
        <v>103</v>
      </c>
      <c r="B14" s="75">
        <v>1038</v>
      </c>
      <c r="C14" s="76">
        <v>1038</v>
      </c>
      <c r="D14" s="77">
        <f t="shared" si="2"/>
        <v>1</v>
      </c>
    </row>
    <row r="15" spans="1:4" ht="12.6" customHeight="1">
      <c r="A15" s="79" t="s">
        <v>104</v>
      </c>
      <c r="B15" s="75">
        <v>19206</v>
      </c>
      <c r="C15" s="76">
        <v>12268</v>
      </c>
      <c r="D15" s="77">
        <f t="shared" si="2"/>
        <v>1.5655363547440495</v>
      </c>
    </row>
    <row r="16" spans="1:4" ht="12.6" customHeight="1">
      <c r="A16" s="79" t="s">
        <v>105</v>
      </c>
      <c r="B16" s="75">
        <v>4152</v>
      </c>
      <c r="C16" s="76">
        <v>2583</v>
      </c>
      <c r="D16" s="77">
        <f t="shared" si="2"/>
        <v>1.6074332171893146</v>
      </c>
    </row>
    <row r="17" spans="1:4" ht="12.6" customHeight="1">
      <c r="A17" s="79" t="s">
        <v>106</v>
      </c>
      <c r="B17" s="75">
        <v>28081</v>
      </c>
      <c r="C17" s="76">
        <v>17313</v>
      </c>
      <c r="D17" s="77">
        <f t="shared" si="2"/>
        <v>1.6219603765956219</v>
      </c>
    </row>
    <row r="18" spans="1:4" ht="12.6" customHeight="1">
      <c r="A18" s="79" t="s">
        <v>107</v>
      </c>
      <c r="B18" s="75">
        <v>0</v>
      </c>
      <c r="C18" s="76">
        <v>0</v>
      </c>
      <c r="D18" s="77"/>
    </row>
    <row r="19" spans="1:4" ht="12.6" customHeight="1">
      <c r="A19" s="79" t="s">
        <v>108</v>
      </c>
      <c r="B19" s="75">
        <v>4760</v>
      </c>
      <c r="C19" s="76">
        <v>4401</v>
      </c>
      <c r="D19" s="77">
        <f t="shared" ref="D19:D28" si="3">B19/C19</f>
        <v>1.0815723699159281</v>
      </c>
    </row>
    <row r="20" spans="1:4" ht="12.6" customHeight="1">
      <c r="A20" s="79" t="s">
        <v>109</v>
      </c>
      <c r="B20" s="75">
        <v>0</v>
      </c>
      <c r="C20" s="76">
        <v>0</v>
      </c>
      <c r="D20" s="77"/>
    </row>
    <row r="21" spans="1:4" ht="12.6" customHeight="1">
      <c r="A21" s="79" t="s">
        <v>110</v>
      </c>
      <c r="B21" s="75">
        <v>3083</v>
      </c>
      <c r="C21" s="76">
        <v>2709</v>
      </c>
      <c r="D21" s="77">
        <f t="shared" si="3"/>
        <v>1.1380583241048357</v>
      </c>
    </row>
    <row r="22" spans="1:4" ht="12.6" customHeight="1">
      <c r="A22" s="79" t="s">
        <v>111</v>
      </c>
      <c r="B22" s="75">
        <v>14516</v>
      </c>
      <c r="C22" s="76">
        <v>15539</v>
      </c>
      <c r="D22" s="77">
        <f t="shared" si="3"/>
        <v>0.93416564772507882</v>
      </c>
    </row>
    <row r="23" spans="1:4" ht="12.6" customHeight="1">
      <c r="A23" s="79" t="s">
        <v>112</v>
      </c>
      <c r="B23" s="75">
        <v>9447</v>
      </c>
      <c r="C23" s="76">
        <v>5943</v>
      </c>
      <c r="D23" s="77">
        <f t="shared" si="3"/>
        <v>1.5896012115093388</v>
      </c>
    </row>
    <row r="24" spans="1:4" ht="12.6" customHeight="1">
      <c r="A24" s="79" t="s">
        <v>113</v>
      </c>
      <c r="B24" s="75">
        <v>18830</v>
      </c>
      <c r="C24" s="76">
        <v>17500</v>
      </c>
      <c r="D24" s="77">
        <f t="shared" si="3"/>
        <v>1.0760000000000001</v>
      </c>
    </row>
    <row r="25" spans="1:4" ht="12.6" customHeight="1">
      <c r="A25" s="79" t="s">
        <v>114</v>
      </c>
      <c r="B25" s="75">
        <v>2787</v>
      </c>
      <c r="C25" s="76">
        <v>3780</v>
      </c>
      <c r="D25" s="77">
        <f t="shared" si="3"/>
        <v>0.73730158730158735</v>
      </c>
    </row>
    <row r="26" spans="1:4" ht="12.6" customHeight="1">
      <c r="A26" s="79" t="s">
        <v>115</v>
      </c>
      <c r="B26" s="75">
        <v>1523</v>
      </c>
      <c r="C26" s="76">
        <v>949</v>
      </c>
      <c r="D26" s="77">
        <f t="shared" si="3"/>
        <v>1.6048472075869336</v>
      </c>
    </row>
    <row r="27" spans="1:4" ht="12.6" customHeight="1">
      <c r="A27" s="79" t="s">
        <v>116</v>
      </c>
      <c r="B27" s="75">
        <v>1146</v>
      </c>
      <c r="C27" s="76">
        <v>1044</v>
      </c>
      <c r="D27" s="77">
        <f t="shared" si="3"/>
        <v>1.0977011494252873</v>
      </c>
    </row>
    <row r="28" spans="1:4" ht="12.6" customHeight="1">
      <c r="A28" s="79" t="s">
        <v>117</v>
      </c>
      <c r="B28" s="75">
        <v>17453</v>
      </c>
      <c r="C28" s="76">
        <v>16112</v>
      </c>
      <c r="D28" s="77">
        <f t="shared" si="3"/>
        <v>1.0832298907646474</v>
      </c>
    </row>
    <row r="29" spans="1:4" ht="12.6" customHeight="1">
      <c r="A29" s="79" t="s">
        <v>118</v>
      </c>
      <c r="B29" s="75">
        <v>0</v>
      </c>
      <c r="C29" s="76">
        <v>0</v>
      </c>
      <c r="D29" s="77"/>
    </row>
    <row r="30" spans="1:4" ht="12.6" customHeight="1">
      <c r="A30" s="79" t="s">
        <v>119</v>
      </c>
      <c r="B30" s="75">
        <v>0</v>
      </c>
      <c r="C30" s="76">
        <v>0</v>
      </c>
      <c r="D30" s="77"/>
    </row>
    <row r="31" spans="1:4" ht="12.6" customHeight="1">
      <c r="A31" s="79" t="s">
        <v>120</v>
      </c>
      <c r="B31" s="75">
        <v>0</v>
      </c>
      <c r="C31" s="76">
        <v>0</v>
      </c>
      <c r="D31" s="77"/>
    </row>
    <row r="32" spans="1:4" ht="12.6" customHeight="1">
      <c r="A32" s="79" t="s">
        <v>121</v>
      </c>
      <c r="B32" s="75">
        <v>1102</v>
      </c>
      <c r="C32" s="76">
        <v>1412</v>
      </c>
      <c r="D32" s="77">
        <f t="shared" ref="D32:D35" si="4">B32/C32</f>
        <v>0.78045325779036823</v>
      </c>
    </row>
    <row r="33" spans="1:4" ht="12.6" customHeight="1">
      <c r="A33" s="79" t="s">
        <v>122</v>
      </c>
      <c r="B33" s="75">
        <v>1686</v>
      </c>
      <c r="C33" s="76">
        <v>2218</v>
      </c>
      <c r="D33" s="77">
        <f t="shared" si="4"/>
        <v>0.76014427412082952</v>
      </c>
    </row>
    <row r="34" spans="1:4" ht="12.6" customHeight="1">
      <c r="A34" s="74" t="s">
        <v>123</v>
      </c>
      <c r="B34" s="75">
        <v>94738</v>
      </c>
      <c r="C34" s="76">
        <v>86868</v>
      </c>
      <c r="D34" s="77">
        <f t="shared" si="4"/>
        <v>1.0905972279780818</v>
      </c>
    </row>
    <row r="35" spans="1:4" ht="12.6" customHeight="1">
      <c r="A35" s="79" t="s">
        <v>124</v>
      </c>
      <c r="B35" s="75">
        <v>974</v>
      </c>
      <c r="C35" s="76">
        <v>1566</v>
      </c>
      <c r="D35" s="77">
        <f t="shared" si="4"/>
        <v>0.62196679438058744</v>
      </c>
    </row>
    <row r="36" spans="1:4" ht="12.6" customHeight="1">
      <c r="A36" s="79" t="s">
        <v>125</v>
      </c>
      <c r="B36" s="75">
        <v>0</v>
      </c>
      <c r="C36" s="76">
        <v>0</v>
      </c>
      <c r="D36" s="77"/>
    </row>
    <row r="37" spans="1:4" ht="12.6" customHeight="1">
      <c r="A37" s="79" t="s">
        <v>126</v>
      </c>
      <c r="B37" s="75">
        <v>103</v>
      </c>
      <c r="C37" s="76">
        <v>59</v>
      </c>
      <c r="D37" s="77">
        <f t="shared" ref="D37:D58" si="5">B37/C37</f>
        <v>1.7457627118644068</v>
      </c>
    </row>
    <row r="38" spans="1:4" ht="12.6" customHeight="1">
      <c r="A38" s="79" t="s">
        <v>127</v>
      </c>
      <c r="B38" s="75">
        <v>5077</v>
      </c>
      <c r="C38" s="76">
        <v>3170</v>
      </c>
      <c r="D38" s="77">
        <f t="shared" si="5"/>
        <v>1.6015772870662461</v>
      </c>
    </row>
    <row r="39" spans="1:4" ht="12.6" customHeight="1">
      <c r="A39" s="79" t="s">
        <v>128</v>
      </c>
      <c r="B39" s="75">
        <v>17133</v>
      </c>
      <c r="C39" s="76">
        <v>10000</v>
      </c>
      <c r="D39" s="77">
        <f t="shared" si="5"/>
        <v>1.7133</v>
      </c>
    </row>
    <row r="40" spans="1:4" ht="12.6" customHeight="1">
      <c r="A40" s="79" t="s">
        <v>129</v>
      </c>
      <c r="B40" s="75">
        <v>1410</v>
      </c>
      <c r="C40" s="76">
        <v>1056</v>
      </c>
      <c r="D40" s="77">
        <f t="shared" si="5"/>
        <v>1.3352272727272727</v>
      </c>
    </row>
    <row r="41" spans="1:4" ht="12.6" customHeight="1">
      <c r="A41" s="79" t="s">
        <v>130</v>
      </c>
      <c r="B41" s="75">
        <v>500</v>
      </c>
      <c r="C41" s="76">
        <v>334</v>
      </c>
      <c r="D41" s="77">
        <f t="shared" si="5"/>
        <v>1.4970059880239521</v>
      </c>
    </row>
    <row r="42" spans="1:4" ht="12.6" customHeight="1">
      <c r="A42" s="79" t="s">
        <v>131</v>
      </c>
      <c r="B42" s="75">
        <v>13105</v>
      </c>
      <c r="C42" s="76">
        <v>16171</v>
      </c>
      <c r="D42" s="77">
        <f t="shared" si="5"/>
        <v>0.81040133572444495</v>
      </c>
    </row>
    <row r="43" spans="1:4" ht="12.6" customHeight="1">
      <c r="A43" s="79" t="s">
        <v>132</v>
      </c>
      <c r="B43" s="75">
        <v>10134</v>
      </c>
      <c r="C43" s="76">
        <v>8958</v>
      </c>
      <c r="D43" s="77">
        <f t="shared" si="5"/>
        <v>1.131279303415941</v>
      </c>
    </row>
    <row r="44" spans="1:4" ht="12.6" customHeight="1">
      <c r="A44" s="79" t="s">
        <v>133</v>
      </c>
      <c r="B44" s="75">
        <v>13281</v>
      </c>
      <c r="C44" s="76">
        <v>6606</v>
      </c>
      <c r="D44" s="77">
        <f t="shared" si="5"/>
        <v>2.0104450499545869</v>
      </c>
    </row>
    <row r="45" spans="1:4" ht="12.6" customHeight="1">
      <c r="A45" s="79" t="s">
        <v>134</v>
      </c>
      <c r="B45" s="75">
        <v>2306</v>
      </c>
      <c r="C45" s="76">
        <v>4466</v>
      </c>
      <c r="D45" s="77">
        <f t="shared" si="5"/>
        <v>0.51634572324227501</v>
      </c>
    </row>
    <row r="46" spans="1:4" ht="12.6" customHeight="1">
      <c r="A46" s="79" t="s">
        <v>135</v>
      </c>
      <c r="B46" s="75">
        <v>11970</v>
      </c>
      <c r="C46" s="76">
        <v>16083</v>
      </c>
      <c r="D46" s="77">
        <f t="shared" si="5"/>
        <v>0.7442641298265249</v>
      </c>
    </row>
    <row r="47" spans="1:4" ht="12.6" customHeight="1">
      <c r="A47" s="79" t="s">
        <v>136</v>
      </c>
      <c r="B47" s="75">
        <v>3682</v>
      </c>
      <c r="C47" s="76">
        <v>5919</v>
      </c>
      <c r="D47" s="77">
        <f t="shared" si="5"/>
        <v>0.6220645379287042</v>
      </c>
    </row>
    <row r="48" spans="1:4" ht="12.6" customHeight="1">
      <c r="A48" s="79" t="s">
        <v>137</v>
      </c>
      <c r="B48" s="75">
        <v>838</v>
      </c>
      <c r="C48" s="76">
        <v>2040</v>
      </c>
      <c r="D48" s="77">
        <f t="shared" si="5"/>
        <v>0.41078431372549018</v>
      </c>
    </row>
    <row r="49" spans="1:5" ht="12.6" customHeight="1">
      <c r="A49" s="79" t="s">
        <v>138</v>
      </c>
      <c r="B49" s="75">
        <v>204</v>
      </c>
      <c r="C49" s="76">
        <v>187</v>
      </c>
      <c r="D49" s="77">
        <f t="shared" si="5"/>
        <v>1.0909090909090908</v>
      </c>
    </row>
    <row r="50" spans="1:5" ht="12.6" customHeight="1">
      <c r="A50" s="79" t="s">
        <v>139</v>
      </c>
      <c r="B50" s="75">
        <v>65</v>
      </c>
      <c r="C50" s="76">
        <v>68</v>
      </c>
      <c r="D50" s="77">
        <f t="shared" si="5"/>
        <v>0.95588235294117652</v>
      </c>
    </row>
    <row r="51" spans="1:5" ht="12.6" customHeight="1">
      <c r="A51" s="79" t="s">
        <v>140</v>
      </c>
      <c r="B51" s="75">
        <v>1639</v>
      </c>
      <c r="C51" s="76">
        <v>3956</v>
      </c>
      <c r="D51" s="77">
        <f t="shared" si="5"/>
        <v>0.41430738119312438</v>
      </c>
    </row>
    <row r="52" spans="1:5" ht="12.6" customHeight="1">
      <c r="A52" s="79" t="s">
        <v>141</v>
      </c>
      <c r="B52" s="75">
        <v>12157</v>
      </c>
      <c r="C52" s="76">
        <v>5774</v>
      </c>
      <c r="D52" s="77">
        <f t="shared" si="5"/>
        <v>2.1054728091444406</v>
      </c>
    </row>
    <row r="53" spans="1:5" ht="12.6" customHeight="1">
      <c r="A53" s="79" t="s">
        <v>142</v>
      </c>
      <c r="B53" s="75">
        <v>160</v>
      </c>
      <c r="C53" s="76">
        <v>440</v>
      </c>
      <c r="D53" s="77">
        <f t="shared" si="5"/>
        <v>0.36363636363636365</v>
      </c>
    </row>
    <row r="54" spans="1:5" ht="12.6" customHeight="1">
      <c r="A54" s="79" t="s">
        <v>143</v>
      </c>
      <c r="B54" s="75">
        <v>0</v>
      </c>
      <c r="C54" s="76">
        <v>15</v>
      </c>
      <c r="D54" s="77">
        <f t="shared" si="5"/>
        <v>0</v>
      </c>
    </row>
    <row r="55" spans="1:5" ht="12.6" customHeight="1">
      <c r="A55" s="74" t="s">
        <v>144</v>
      </c>
      <c r="B55" s="75">
        <v>68578</v>
      </c>
      <c r="C55" s="76">
        <v>58114</v>
      </c>
      <c r="D55" s="77">
        <f t="shared" si="5"/>
        <v>1.1800598823003063</v>
      </c>
    </row>
    <row r="56" spans="1:5" ht="12.6" customHeight="1">
      <c r="A56" s="79" t="s">
        <v>145</v>
      </c>
      <c r="B56" s="75">
        <v>25173</v>
      </c>
      <c r="C56" s="76">
        <v>16346</v>
      </c>
      <c r="D56" s="77">
        <f t="shared" si="5"/>
        <v>1.5400097883274195</v>
      </c>
    </row>
    <row r="57" spans="1:5" ht="12.6" customHeight="1">
      <c r="A57" s="79" t="s">
        <v>146</v>
      </c>
      <c r="B57" s="75">
        <v>43405</v>
      </c>
      <c r="C57" s="76">
        <v>41768</v>
      </c>
      <c r="D57" s="77">
        <f t="shared" si="5"/>
        <v>1.0391926833939857</v>
      </c>
    </row>
    <row r="58" spans="1:5" ht="12.6" customHeight="1">
      <c r="A58" s="74" t="s">
        <v>147</v>
      </c>
      <c r="B58" s="75">
        <f>B6+B13+B34</f>
        <v>268302</v>
      </c>
      <c r="C58" s="75">
        <f>C6+C13+C34</f>
        <v>215435</v>
      </c>
      <c r="D58" s="77">
        <f t="shared" si="5"/>
        <v>1.2453965233132964</v>
      </c>
      <c r="E58" s="129"/>
    </row>
    <row r="59" spans="1:5">
      <c r="A59" s="111" t="s">
        <v>92</v>
      </c>
      <c r="B59" s="112"/>
      <c r="C59" s="112"/>
      <c r="D59" s="109"/>
      <c r="E59" s="109"/>
    </row>
  </sheetData>
  <mergeCells count="1">
    <mergeCell ref="A3:D3"/>
  </mergeCells>
  <phoneticPr fontId="33" type="noConversion"/>
  <pageMargins left="0.69930555555555596" right="0.69930555555555596" top="0.75" bottom="0.75" header="0.3" footer="0.3"/>
  <pageSetup paperSize="9" orientation="portrai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F34" sqref="F34"/>
    </sheetView>
  </sheetViews>
  <sheetFormatPr defaultColWidth="9" defaultRowHeight="14.25"/>
  <cols>
    <col min="1" max="1" width="16.625" customWidth="1"/>
    <col min="2" max="3" width="11.75" customWidth="1"/>
    <col min="4" max="4" width="14.75" customWidth="1"/>
    <col min="5" max="6" width="11.75" customWidth="1"/>
    <col min="7" max="7" width="15.5" customWidth="1"/>
  </cols>
  <sheetData>
    <row r="1" spans="1:7">
      <c r="A1" t="s">
        <v>1649</v>
      </c>
    </row>
    <row r="2" spans="1:7" ht="42" customHeight="1">
      <c r="A2" s="148" t="s">
        <v>1650</v>
      </c>
      <c r="B2" s="148"/>
      <c r="C2" s="148"/>
      <c r="D2" s="148"/>
      <c r="E2" s="148"/>
      <c r="F2" s="148"/>
      <c r="G2" s="148"/>
    </row>
    <row r="3" spans="1:7">
      <c r="A3" s="21"/>
      <c r="B3" s="21"/>
      <c r="C3" s="13"/>
      <c r="D3" s="13"/>
      <c r="E3" s="13"/>
      <c r="F3" s="149" t="s">
        <v>1152</v>
      </c>
      <c r="G3" s="149"/>
    </row>
    <row r="4" spans="1:7">
      <c r="A4" s="150" t="s">
        <v>1651</v>
      </c>
      <c r="B4" s="150" t="s">
        <v>1652</v>
      </c>
      <c r="C4" s="150"/>
      <c r="D4" s="150"/>
      <c r="E4" s="150" t="s">
        <v>1653</v>
      </c>
      <c r="F4" s="150"/>
      <c r="G4" s="150"/>
    </row>
    <row r="5" spans="1:7">
      <c r="A5" s="150"/>
      <c r="B5" s="6"/>
      <c r="C5" s="8" t="s">
        <v>1654</v>
      </c>
      <c r="D5" s="8" t="s">
        <v>1655</v>
      </c>
      <c r="E5" s="6"/>
      <c r="F5" s="8" t="s">
        <v>1654</v>
      </c>
      <c r="G5" s="8" t="s">
        <v>1655</v>
      </c>
    </row>
    <row r="6" spans="1:7">
      <c r="A6" s="8" t="s">
        <v>1656</v>
      </c>
      <c r="B6" s="8" t="s">
        <v>1657</v>
      </c>
      <c r="C6" s="8" t="s">
        <v>1658</v>
      </c>
      <c r="D6" s="8" t="s">
        <v>1659</v>
      </c>
      <c r="E6" s="8" t="s">
        <v>1660</v>
      </c>
      <c r="F6" s="8" t="s">
        <v>1661</v>
      </c>
      <c r="G6" s="8" t="s">
        <v>1662</v>
      </c>
    </row>
    <row r="7" spans="1:7">
      <c r="A7" s="22" t="s">
        <v>1663</v>
      </c>
      <c r="B7" s="19"/>
      <c r="C7" s="19"/>
      <c r="D7" s="19"/>
      <c r="E7" s="19"/>
      <c r="F7" s="19"/>
      <c r="G7" s="23"/>
    </row>
    <row r="8" spans="1:7">
      <c r="A8" s="24" t="s">
        <v>1664</v>
      </c>
      <c r="B8" s="25">
        <v>24.96</v>
      </c>
      <c r="C8" s="26">
        <v>13.86</v>
      </c>
      <c r="D8" s="27">
        <v>11.1</v>
      </c>
      <c r="E8" s="25">
        <v>21.000944476499999</v>
      </c>
      <c r="F8" s="25">
        <v>13.480944476499999</v>
      </c>
      <c r="G8" s="17">
        <v>7.52</v>
      </c>
    </row>
    <row r="9" spans="1:7">
      <c r="A9" s="8"/>
      <c r="B9" s="19"/>
      <c r="C9" s="19"/>
      <c r="D9" s="19"/>
      <c r="E9" s="19"/>
      <c r="F9" s="19"/>
      <c r="G9" s="28"/>
    </row>
    <row r="10" spans="1:7">
      <c r="A10" s="8" t="s">
        <v>1665</v>
      </c>
      <c r="B10" s="6"/>
      <c r="C10" s="6"/>
      <c r="D10" s="6"/>
      <c r="E10" s="6"/>
      <c r="F10" s="6"/>
      <c r="G10" s="6"/>
    </row>
    <row r="11" spans="1:7" ht="27" customHeight="1">
      <c r="A11" s="151" t="s">
        <v>1666</v>
      </c>
      <c r="B11" s="151"/>
      <c r="C11" s="151"/>
      <c r="D11" s="151"/>
      <c r="E11" s="151"/>
      <c r="F11" s="151"/>
      <c r="G11" s="151"/>
    </row>
    <row r="12" spans="1:7" ht="27" customHeight="1">
      <c r="A12" s="152" t="s">
        <v>1667</v>
      </c>
      <c r="B12" s="152"/>
      <c r="C12" s="152"/>
      <c r="D12" s="152"/>
      <c r="E12" s="152"/>
      <c r="F12" s="152"/>
      <c r="G12" s="152"/>
    </row>
    <row r="13" spans="1:7">
      <c r="A13" s="12"/>
      <c r="B13" s="12"/>
      <c r="C13" s="12"/>
      <c r="D13" s="12"/>
      <c r="E13" s="12"/>
      <c r="F13" s="12"/>
      <c r="G13" s="12"/>
    </row>
    <row r="14" spans="1:7">
      <c r="A14" s="13"/>
      <c r="B14" s="13"/>
      <c r="C14" s="13"/>
      <c r="D14" s="13"/>
      <c r="E14" s="13"/>
      <c r="F14" s="13"/>
      <c r="G14" s="13"/>
    </row>
  </sheetData>
  <mergeCells count="7">
    <mergeCell ref="A12:G12"/>
    <mergeCell ref="A4:A5"/>
    <mergeCell ref="A2:G2"/>
    <mergeCell ref="F3:G3"/>
    <mergeCell ref="B4:D4"/>
    <mergeCell ref="E4:G4"/>
    <mergeCell ref="A11:G11"/>
  </mergeCells>
  <phoneticPr fontId="33" type="noConversion"/>
  <pageMargins left="0.69930555555555596" right="0.69930555555555596" top="0.75" bottom="0.75" header="0.3" footer="0.3"/>
  <pageSetup paperSize="9" orientation="portrai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election activeCell="A2" sqref="A2:H7"/>
    </sheetView>
  </sheetViews>
  <sheetFormatPr defaultColWidth="9" defaultRowHeight="14.25"/>
  <cols>
    <col min="4" max="4" width="10.5" customWidth="1"/>
    <col min="5" max="5" width="11.125" customWidth="1"/>
    <col min="6" max="6" width="12.5" customWidth="1"/>
    <col min="7" max="7" width="12.25" customWidth="1"/>
    <col min="8" max="8" width="21.875" customWidth="1"/>
  </cols>
  <sheetData>
    <row r="1" spans="1:8">
      <c r="A1" s="12" t="s">
        <v>1668</v>
      </c>
      <c r="B1" s="13"/>
      <c r="C1" s="13"/>
      <c r="D1" s="13"/>
      <c r="E1" s="13"/>
      <c r="F1" s="13"/>
      <c r="G1" s="13"/>
      <c r="H1" s="13"/>
    </row>
    <row r="2" spans="1:8" ht="39" customHeight="1">
      <c r="A2" s="148" t="s">
        <v>31</v>
      </c>
      <c r="B2" s="148"/>
      <c r="C2" s="148"/>
      <c r="D2" s="148"/>
      <c r="E2" s="148"/>
      <c r="F2" s="148"/>
      <c r="G2" s="148"/>
      <c r="H2" s="148"/>
    </row>
    <row r="3" spans="1:8">
      <c r="A3" s="149" t="s">
        <v>1152</v>
      </c>
      <c r="B3" s="149"/>
      <c r="C3" s="149"/>
      <c r="D3" s="149"/>
      <c r="E3" s="149"/>
      <c r="F3" s="149"/>
      <c r="G3" s="149"/>
      <c r="H3" s="149"/>
    </row>
    <row r="4" spans="1:8" ht="24">
      <c r="A4" s="8" t="s">
        <v>1669</v>
      </c>
      <c r="B4" s="8" t="s">
        <v>1670</v>
      </c>
      <c r="C4" s="8" t="s">
        <v>1671</v>
      </c>
      <c r="D4" s="8" t="s">
        <v>1672</v>
      </c>
      <c r="E4" s="8" t="s">
        <v>1673</v>
      </c>
      <c r="F4" s="8" t="s">
        <v>1674</v>
      </c>
      <c r="G4" s="8" t="s">
        <v>1675</v>
      </c>
      <c r="H4" s="14" t="s">
        <v>1676</v>
      </c>
    </row>
    <row r="5" spans="1:8" ht="54">
      <c r="A5" s="15" t="s">
        <v>1677</v>
      </c>
      <c r="B5" s="16" t="s">
        <v>1678</v>
      </c>
      <c r="C5" s="16" t="s">
        <v>1679</v>
      </c>
      <c r="D5" s="16" t="s">
        <v>1680</v>
      </c>
      <c r="E5" s="17" t="s">
        <v>1681</v>
      </c>
      <c r="F5" s="16" t="s">
        <v>1682</v>
      </c>
      <c r="G5" s="17">
        <v>1.5</v>
      </c>
      <c r="H5" s="18" t="s">
        <v>1683</v>
      </c>
    </row>
    <row r="6" spans="1:8" ht="48" customHeight="1">
      <c r="A6" s="6"/>
      <c r="B6" s="6"/>
      <c r="C6" s="6"/>
      <c r="D6" s="6"/>
      <c r="E6" s="19"/>
      <c r="F6" s="8"/>
      <c r="G6" s="19"/>
      <c r="H6" s="20"/>
    </row>
    <row r="7" spans="1:8" ht="27" customHeight="1">
      <c r="A7" s="151" t="s">
        <v>1684</v>
      </c>
      <c r="B7" s="151"/>
      <c r="C7" s="151"/>
      <c r="D7" s="151"/>
      <c r="E7" s="151"/>
      <c r="F7" s="151"/>
      <c r="G7" s="151"/>
      <c r="H7" s="151"/>
    </row>
  </sheetData>
  <mergeCells count="3">
    <mergeCell ref="A2:H2"/>
    <mergeCell ref="A3:H3"/>
    <mergeCell ref="A7:H7"/>
  </mergeCells>
  <phoneticPr fontId="33" type="noConversion"/>
  <pageMargins left="0.69930555555555596" right="0.69930555555555596" top="0.75" bottom="0.75" header="0.3" footer="0.3"/>
  <pageSetup paperSize="9" orientation="landscape"/>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workbookViewId="0">
      <selection activeCell="A2" sqref="A2:C28"/>
    </sheetView>
  </sheetViews>
  <sheetFormatPr defaultColWidth="9" defaultRowHeight="14.25"/>
  <cols>
    <col min="1" max="1" width="32.625" customWidth="1"/>
    <col min="2" max="2" width="25.375" customWidth="1"/>
    <col min="3" max="3" width="27.25" customWidth="1"/>
    <col min="4" max="4" width="32.625" customWidth="1"/>
  </cols>
  <sheetData>
    <row r="1" spans="1:3">
      <c r="A1" t="s">
        <v>1685</v>
      </c>
    </row>
    <row r="2" spans="1:3" ht="39" customHeight="1">
      <c r="A2" s="148" t="s">
        <v>1686</v>
      </c>
      <c r="B2" s="148"/>
      <c r="C2" s="148"/>
    </row>
    <row r="3" spans="1:3">
      <c r="A3" s="6"/>
      <c r="B3" s="6"/>
      <c r="C3" s="7" t="s">
        <v>1152</v>
      </c>
    </row>
    <row r="4" spans="1:3">
      <c r="A4" s="8" t="s">
        <v>37</v>
      </c>
      <c r="B4" s="8" t="s">
        <v>1687</v>
      </c>
      <c r="C4" s="8" t="s">
        <v>1688</v>
      </c>
    </row>
    <row r="5" spans="1:3">
      <c r="A5" s="9" t="s">
        <v>1689</v>
      </c>
      <c r="B5" s="10">
        <v>19.750175132399999</v>
      </c>
      <c r="C5" s="10">
        <v>19.750175132399999</v>
      </c>
    </row>
    <row r="6" spans="1:3">
      <c r="A6" s="9" t="s">
        <v>1690</v>
      </c>
      <c r="B6" s="10">
        <v>13.692284582399999</v>
      </c>
      <c r="C6" s="10">
        <v>13.692284582399999</v>
      </c>
    </row>
    <row r="7" spans="1:3">
      <c r="A7" s="9" t="s">
        <v>1691</v>
      </c>
      <c r="B7" s="10">
        <v>6.0578905499999998</v>
      </c>
      <c r="C7" s="10">
        <v>6.0578905499999998</v>
      </c>
    </row>
    <row r="8" spans="1:3">
      <c r="A8" s="9" t="s">
        <v>1692</v>
      </c>
      <c r="B8" s="10">
        <v>23.46</v>
      </c>
      <c r="C8" s="10">
        <v>23.46</v>
      </c>
    </row>
    <row r="9" spans="1:3">
      <c r="A9" s="9" t="s">
        <v>1690</v>
      </c>
      <c r="B9" s="10">
        <v>13.86</v>
      </c>
      <c r="C9" s="10">
        <v>13.86</v>
      </c>
    </row>
    <row r="10" spans="1:3">
      <c r="A10" s="9" t="s">
        <v>1691</v>
      </c>
      <c r="B10" s="10">
        <v>9.6</v>
      </c>
      <c r="C10" s="10">
        <v>9.6</v>
      </c>
    </row>
    <row r="11" spans="1:3">
      <c r="A11" s="9" t="s">
        <v>1693</v>
      </c>
      <c r="B11" s="10">
        <v>14.33</v>
      </c>
      <c r="C11" s="10">
        <v>14.33</v>
      </c>
    </row>
    <row r="12" spans="1:3">
      <c r="A12" s="9" t="s">
        <v>1694</v>
      </c>
      <c r="B12" s="10">
        <v>0</v>
      </c>
      <c r="C12" s="10">
        <v>0</v>
      </c>
    </row>
    <row r="13" spans="1:3">
      <c r="A13" s="9" t="s">
        <v>1695</v>
      </c>
      <c r="B13" s="10">
        <v>0.11</v>
      </c>
      <c r="C13" s="10">
        <v>0.11</v>
      </c>
    </row>
    <row r="14" spans="1:3">
      <c r="A14" s="9" t="s">
        <v>1696</v>
      </c>
      <c r="B14" s="10">
        <v>1.5</v>
      </c>
      <c r="C14" s="10">
        <v>1.5</v>
      </c>
    </row>
    <row r="15" spans="1:3">
      <c r="A15" s="9" t="s">
        <v>1697</v>
      </c>
      <c r="B15" s="10">
        <v>0.84</v>
      </c>
      <c r="C15" s="10">
        <v>0.84</v>
      </c>
    </row>
    <row r="16" spans="1:3">
      <c r="A16" s="9" t="s">
        <v>1698</v>
      </c>
      <c r="B16" s="10">
        <v>13.0792306559</v>
      </c>
      <c r="C16" s="10">
        <v>13.0792306559</v>
      </c>
    </row>
    <row r="17" spans="1:3">
      <c r="A17" s="9" t="s">
        <v>1699</v>
      </c>
      <c r="B17" s="10">
        <v>12.161340105900001</v>
      </c>
      <c r="C17" s="10">
        <v>12.161340105900001</v>
      </c>
    </row>
    <row r="18" spans="1:3">
      <c r="A18" s="9" t="s">
        <v>1691</v>
      </c>
      <c r="B18" s="10">
        <v>0.91789054999999997</v>
      </c>
      <c r="C18" s="10">
        <v>0.91789054999999997</v>
      </c>
    </row>
    <row r="19" spans="1:3">
      <c r="A19" s="9" t="s">
        <v>1700</v>
      </c>
      <c r="B19" s="10">
        <v>0.22812196679999999</v>
      </c>
      <c r="C19" s="10">
        <v>0.22812196679999999</v>
      </c>
    </row>
    <row r="20" spans="1:3">
      <c r="A20" s="9" t="s">
        <v>1699</v>
      </c>
      <c r="B20" s="10">
        <v>4.6913966799999998E-2</v>
      </c>
      <c r="C20" s="10">
        <v>4.6913966799999998E-2</v>
      </c>
    </row>
    <row r="21" spans="1:3">
      <c r="A21" s="9" t="s">
        <v>1691</v>
      </c>
      <c r="B21" s="10">
        <v>0.18120800000000001</v>
      </c>
      <c r="C21" s="10">
        <v>0.18120800000000001</v>
      </c>
    </row>
    <row r="22" spans="1:3" ht="27">
      <c r="A22" s="9" t="s">
        <v>1701</v>
      </c>
      <c r="B22" s="10">
        <v>21.000944476499999</v>
      </c>
      <c r="C22" s="10">
        <v>21.000944476499999</v>
      </c>
    </row>
    <row r="23" spans="1:3">
      <c r="A23" s="9" t="s">
        <v>1690</v>
      </c>
      <c r="B23" s="10">
        <v>13.480944476499999</v>
      </c>
      <c r="C23" s="10">
        <v>13.480944476499999</v>
      </c>
    </row>
    <row r="24" spans="1:3">
      <c r="A24" s="9" t="s">
        <v>1691</v>
      </c>
      <c r="B24" s="10">
        <v>7.52</v>
      </c>
      <c r="C24" s="10">
        <v>7.52</v>
      </c>
    </row>
    <row r="25" spans="1:3">
      <c r="A25" s="9" t="s">
        <v>1702</v>
      </c>
      <c r="B25" s="10">
        <v>24.96</v>
      </c>
      <c r="C25" s="10">
        <v>24.96</v>
      </c>
    </row>
    <row r="26" spans="1:3">
      <c r="A26" s="9" t="s">
        <v>1690</v>
      </c>
      <c r="B26" s="10">
        <v>13.86</v>
      </c>
      <c r="C26" s="10">
        <v>13.86</v>
      </c>
    </row>
    <row r="27" spans="1:3">
      <c r="A27" s="9" t="s">
        <v>1691</v>
      </c>
      <c r="B27" s="10">
        <v>11.1</v>
      </c>
      <c r="C27" s="10">
        <v>11.1</v>
      </c>
    </row>
    <row r="28" spans="1:3" ht="108" customHeight="1">
      <c r="A28" s="153" t="s">
        <v>1703</v>
      </c>
      <c r="B28" s="153"/>
      <c r="C28" s="153"/>
    </row>
    <row r="29" spans="1:3">
      <c r="A29" s="11"/>
      <c r="B29" s="11"/>
      <c r="C29" s="11"/>
    </row>
    <row r="30" spans="1:3">
      <c r="A30" s="11"/>
      <c r="B30" s="11"/>
      <c r="C30" s="11"/>
    </row>
    <row r="31" spans="1:3">
      <c r="A31" s="11"/>
      <c r="B31" s="11"/>
      <c r="C31" s="11"/>
    </row>
    <row r="32" spans="1:3">
      <c r="A32" s="11"/>
      <c r="B32" s="11"/>
      <c r="C32" s="11"/>
    </row>
    <row r="33" spans="1:3">
      <c r="A33" s="11"/>
      <c r="B33" s="11"/>
      <c r="C33" s="11"/>
    </row>
    <row r="34" spans="1:3">
      <c r="A34" s="11"/>
      <c r="B34" s="11"/>
      <c r="C34" s="11"/>
    </row>
    <row r="35" spans="1:3">
      <c r="A35" s="11"/>
      <c r="B35" s="11"/>
      <c r="C35" s="11"/>
    </row>
    <row r="36" spans="1:3">
      <c r="A36" s="11"/>
      <c r="B36" s="11"/>
      <c r="C36" s="11"/>
    </row>
    <row r="37" spans="1:3">
      <c r="A37" s="11"/>
      <c r="B37" s="11"/>
      <c r="C37" s="11"/>
    </row>
    <row r="38" spans="1:3">
      <c r="A38" s="11"/>
      <c r="B38" s="11"/>
      <c r="C38" s="11"/>
    </row>
    <row r="39" spans="1:3">
      <c r="A39" s="11"/>
      <c r="B39" s="11"/>
      <c r="C39" s="11"/>
    </row>
    <row r="40" spans="1:3">
      <c r="A40" s="11"/>
      <c r="B40" s="11"/>
      <c r="C40" s="11"/>
    </row>
    <row r="41" spans="1:3">
      <c r="A41" s="11"/>
      <c r="B41" s="11"/>
      <c r="C41" s="11"/>
    </row>
    <row r="42" spans="1:3">
      <c r="A42" s="11"/>
      <c r="B42" s="11"/>
      <c r="C42" s="11"/>
    </row>
    <row r="43" spans="1:3">
      <c r="A43" s="11"/>
      <c r="B43" s="11"/>
      <c r="C43" s="11"/>
    </row>
    <row r="44" spans="1:3">
      <c r="A44" s="11"/>
      <c r="B44" s="11"/>
      <c r="C44" s="11"/>
    </row>
    <row r="45" spans="1:3">
      <c r="A45" s="11"/>
      <c r="B45" s="11"/>
      <c r="C45" s="11"/>
    </row>
    <row r="46" spans="1:3">
      <c r="A46" s="11"/>
      <c r="B46" s="11"/>
      <c r="C46" s="11"/>
    </row>
    <row r="47" spans="1:3">
      <c r="A47" s="11"/>
      <c r="B47" s="11"/>
      <c r="C47" s="11"/>
    </row>
  </sheetData>
  <mergeCells count="2">
    <mergeCell ref="A2:C2"/>
    <mergeCell ref="A28:C28"/>
  </mergeCells>
  <phoneticPr fontId="33" type="noConversion"/>
  <pageMargins left="0.69930555555555596" right="0.69930555555555596" top="0.75" bottom="0.75" header="0.3" footer="0.3"/>
  <pageSetup paperSize="9" orientation="portrai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activeCell="C31" sqref="C31"/>
    </sheetView>
  </sheetViews>
  <sheetFormatPr defaultColWidth="8.875" defaultRowHeight="14.25"/>
  <cols>
    <col min="1" max="1" width="21.25" style="175" customWidth="1"/>
    <col min="2" max="16384" width="8.875" style="175"/>
  </cols>
  <sheetData>
    <row r="1" spans="1:8">
      <c r="A1" s="175" t="s">
        <v>1704</v>
      </c>
    </row>
    <row r="2" spans="1:8" ht="20.25">
      <c r="A2" s="176" t="s">
        <v>1720</v>
      </c>
      <c r="B2" s="176"/>
      <c r="C2" s="176"/>
      <c r="D2" s="176"/>
      <c r="E2" s="176"/>
      <c r="F2" s="176"/>
      <c r="G2" s="176"/>
      <c r="H2" s="176"/>
    </row>
    <row r="3" spans="1:8">
      <c r="A3" s="175" t="s">
        <v>1705</v>
      </c>
    </row>
    <row r="4" spans="1:8" ht="38.1" customHeight="1">
      <c r="A4" s="175" t="s">
        <v>1706</v>
      </c>
    </row>
    <row r="7" spans="1:8">
      <c r="A7" s="175" t="s">
        <v>1707</v>
      </c>
    </row>
    <row r="11" spans="1:8">
      <c r="A11" s="175" t="s">
        <v>1708</v>
      </c>
    </row>
    <row r="14" spans="1:8">
      <c r="A14" s="177" t="s">
        <v>1709</v>
      </c>
    </row>
  </sheetData>
  <mergeCells count="1">
    <mergeCell ref="A2:H2"/>
  </mergeCells>
  <phoneticPr fontId="33" type="noConversion"/>
  <pageMargins left="0.75" right="0.75" top="1" bottom="1" header="0.51180555555555596" footer="0.51180555555555596"/>
  <pageSetup paperSize="9" orientation="portrai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sqref="A1:XFD1"/>
    </sheetView>
  </sheetViews>
  <sheetFormatPr defaultColWidth="9" defaultRowHeight="14.25"/>
  <cols>
    <col min="1" max="1" width="21.875" style="1" customWidth="1"/>
    <col min="2" max="2" width="59.875" style="1" customWidth="1"/>
    <col min="3" max="16384" width="9" style="1"/>
  </cols>
  <sheetData>
    <row r="1" spans="1:2">
      <c r="A1" s="1" t="s">
        <v>1710</v>
      </c>
    </row>
    <row r="2" spans="1:2" ht="22.5">
      <c r="A2" s="154" t="s">
        <v>34</v>
      </c>
      <c r="B2" s="154"/>
    </row>
    <row r="4" spans="1:2">
      <c r="A4" s="2" t="s">
        <v>1711</v>
      </c>
      <c r="B4" s="3" t="s">
        <v>1712</v>
      </c>
    </row>
    <row r="5" spans="1:2">
      <c r="A5" s="2" t="s">
        <v>1713</v>
      </c>
      <c r="B5" s="4"/>
    </row>
    <row r="6" spans="1:2">
      <c r="A6" s="2" t="s">
        <v>1714</v>
      </c>
      <c r="B6" s="4"/>
    </row>
    <row r="7" spans="1:2">
      <c r="A7" s="2" t="s">
        <v>1715</v>
      </c>
      <c r="B7" s="4"/>
    </row>
    <row r="8" spans="1:2">
      <c r="A8" s="2" t="s">
        <v>1665</v>
      </c>
      <c r="B8" s="4"/>
    </row>
    <row r="9" spans="1:2">
      <c r="A9" s="4"/>
      <c r="B9" s="4"/>
    </row>
    <row r="10" spans="1:2">
      <c r="A10" s="4"/>
      <c r="B10" s="4"/>
    </row>
    <row r="11" spans="1:2">
      <c r="A11" s="4"/>
      <c r="B11" s="4"/>
    </row>
    <row r="12" spans="1:2">
      <c r="A12" s="4"/>
      <c r="B12" s="4"/>
    </row>
    <row r="13" spans="1:2">
      <c r="A13" s="4"/>
      <c r="B13" s="4"/>
    </row>
    <row r="14" spans="1:2">
      <c r="A14" s="4"/>
      <c r="B14" s="4"/>
    </row>
    <row r="15" spans="1:2">
      <c r="A15" s="1" t="s">
        <v>1709</v>
      </c>
    </row>
  </sheetData>
  <mergeCells count="1">
    <mergeCell ref="A2:B2"/>
  </mergeCells>
  <phoneticPr fontId="33" type="noConversion"/>
  <conditionalFormatting sqref="A5:A9">
    <cfRule type="expression" dxfId="0" priority="1" stopIfTrue="1">
      <formula>"len($A:$A)=3"</formula>
    </cfRule>
  </conditionalFormatting>
  <pageMargins left="0.69930555555555596" right="0.69930555555555596" top="0.75" bottom="0.75" header="0.3" footer="0.3"/>
  <pageSetup paperSize="9" orientation="portrai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workbookViewId="0">
      <selection activeCell="E18" sqref="E18"/>
    </sheetView>
  </sheetViews>
  <sheetFormatPr defaultRowHeight="14.25"/>
  <cols>
    <col min="1" max="1" width="9" style="155"/>
    <col min="2" max="2" width="37.125" style="155" customWidth="1"/>
    <col min="3" max="3" width="9" style="155"/>
    <col min="4" max="4" width="24.5" style="155" customWidth="1"/>
    <col min="5" max="5" width="23.625" style="156" customWidth="1"/>
    <col min="6" max="16384" width="9" style="155"/>
  </cols>
  <sheetData>
    <row r="1" spans="1:5" s="1" customFormat="1">
      <c r="A1" s="181" t="s">
        <v>1725</v>
      </c>
    </row>
    <row r="2" spans="1:5" ht="43.5" customHeight="1">
      <c r="A2" s="166" t="s">
        <v>1724</v>
      </c>
      <c r="B2" s="166"/>
      <c r="C2" s="166"/>
      <c r="D2" s="166"/>
    </row>
    <row r="3" spans="1:5">
      <c r="A3" s="165" t="s">
        <v>1718</v>
      </c>
      <c r="B3" s="165" t="s">
        <v>1717</v>
      </c>
      <c r="C3" s="165" t="s">
        <v>1730</v>
      </c>
      <c r="D3" s="165" t="s">
        <v>1716</v>
      </c>
      <c r="E3" s="164" t="s">
        <v>41</v>
      </c>
    </row>
    <row r="4" spans="1:5">
      <c r="A4" s="160">
        <v>208</v>
      </c>
      <c r="B4" s="163" t="s">
        <v>457</v>
      </c>
      <c r="C4" s="162">
        <f>C5</f>
        <v>0</v>
      </c>
      <c r="D4" s="162">
        <f>D5</f>
        <v>0</v>
      </c>
      <c r="E4" s="161">
        <f>E5</f>
        <v>0</v>
      </c>
    </row>
    <row r="5" spans="1:5">
      <c r="A5" s="160">
        <v>20804</v>
      </c>
      <c r="B5" s="163" t="s">
        <v>476</v>
      </c>
      <c r="C5" s="162">
        <f>C6</f>
        <v>0</v>
      </c>
      <c r="D5" s="162">
        <f>D6</f>
        <v>0</v>
      </c>
      <c r="E5" s="161">
        <f>E6</f>
        <v>0</v>
      </c>
    </row>
    <row r="6" spans="1:5">
      <c r="A6" s="160">
        <v>2080451</v>
      </c>
      <c r="B6" s="159" t="s">
        <v>1582</v>
      </c>
      <c r="C6" s="162">
        <v>0</v>
      </c>
      <c r="D6" s="162">
        <v>0</v>
      </c>
      <c r="E6" s="161">
        <v>0</v>
      </c>
    </row>
    <row r="7" spans="1:5">
      <c r="A7" s="160">
        <v>223</v>
      </c>
      <c r="B7" s="163" t="s">
        <v>1583</v>
      </c>
      <c r="C7" s="162">
        <f>C8+C18+C27+C29+C33</f>
        <v>5488</v>
      </c>
      <c r="D7" s="162">
        <f>D8+D18+D27+D29+D33</f>
        <v>982</v>
      </c>
      <c r="E7" s="161">
        <f>E8+E18+E27+E29+E33</f>
        <v>5.5885947046843176</v>
      </c>
    </row>
    <row r="8" spans="1:5">
      <c r="A8" s="160">
        <v>22301</v>
      </c>
      <c r="B8" s="163" t="s">
        <v>1584</v>
      </c>
      <c r="C8" s="162">
        <f>SUM(C9:C17)</f>
        <v>5488</v>
      </c>
      <c r="D8" s="162">
        <f>SUM(D9:D17)</f>
        <v>982</v>
      </c>
      <c r="E8" s="161">
        <f>SUM(E9:E17)</f>
        <v>5.5885947046843176</v>
      </c>
    </row>
    <row r="9" spans="1:5">
      <c r="A9" s="160">
        <v>2230101</v>
      </c>
      <c r="B9" s="159" t="s">
        <v>1585</v>
      </c>
      <c r="C9" s="162">
        <v>0</v>
      </c>
      <c r="D9" s="162">
        <v>0</v>
      </c>
      <c r="E9" s="161">
        <v>0</v>
      </c>
    </row>
    <row r="10" spans="1:5">
      <c r="A10" s="160">
        <v>2230102</v>
      </c>
      <c r="B10" s="159" t="s">
        <v>1586</v>
      </c>
      <c r="C10" s="162">
        <v>5488</v>
      </c>
      <c r="D10" s="162">
        <v>982</v>
      </c>
      <c r="E10" s="161">
        <f>C10/D10</f>
        <v>5.5885947046843176</v>
      </c>
    </row>
    <row r="11" spans="1:5">
      <c r="A11" s="160">
        <v>2230103</v>
      </c>
      <c r="B11" s="159" t="s">
        <v>1587</v>
      </c>
      <c r="C11" s="162">
        <v>0</v>
      </c>
      <c r="D11" s="162">
        <v>0</v>
      </c>
      <c r="E11" s="161">
        <v>0</v>
      </c>
    </row>
    <row r="12" spans="1:5">
      <c r="A12" s="160">
        <v>2230104</v>
      </c>
      <c r="B12" s="159" t="s">
        <v>1588</v>
      </c>
      <c r="C12" s="162">
        <v>0</v>
      </c>
      <c r="D12" s="162">
        <v>0</v>
      </c>
      <c r="E12" s="161">
        <v>0</v>
      </c>
    </row>
    <row r="13" spans="1:5">
      <c r="A13" s="160">
        <v>2230105</v>
      </c>
      <c r="B13" s="159" t="s">
        <v>1589</v>
      </c>
      <c r="C13" s="162">
        <v>0</v>
      </c>
      <c r="D13" s="162">
        <v>0</v>
      </c>
      <c r="E13" s="161">
        <v>0</v>
      </c>
    </row>
    <row r="14" spans="1:5">
      <c r="A14" s="160">
        <v>2230106</v>
      </c>
      <c r="B14" s="159" t="s">
        <v>1590</v>
      </c>
      <c r="C14" s="162">
        <v>0</v>
      </c>
      <c r="D14" s="162">
        <v>0</v>
      </c>
      <c r="E14" s="161">
        <v>0</v>
      </c>
    </row>
    <row r="15" spans="1:5">
      <c r="A15" s="160">
        <v>2230107</v>
      </c>
      <c r="B15" s="159" t="s">
        <v>1591</v>
      </c>
      <c r="C15" s="162">
        <v>0</v>
      </c>
      <c r="D15" s="162">
        <v>0</v>
      </c>
      <c r="E15" s="161">
        <v>0</v>
      </c>
    </row>
    <row r="16" spans="1:5">
      <c r="A16" s="160">
        <v>2230108</v>
      </c>
      <c r="B16" s="159" t="s">
        <v>1592</v>
      </c>
      <c r="C16" s="162">
        <v>0</v>
      </c>
      <c r="D16" s="162">
        <v>0</v>
      </c>
      <c r="E16" s="161">
        <v>0</v>
      </c>
    </row>
    <row r="17" spans="1:5">
      <c r="A17" s="160">
        <v>2230199</v>
      </c>
      <c r="B17" s="159" t="s">
        <v>1593</v>
      </c>
      <c r="C17" s="162">
        <v>0</v>
      </c>
      <c r="D17" s="162">
        <v>0</v>
      </c>
      <c r="E17" s="161">
        <v>0</v>
      </c>
    </row>
    <row r="18" spans="1:5">
      <c r="A18" s="160">
        <v>22302</v>
      </c>
      <c r="B18" s="163" t="s">
        <v>1594</v>
      </c>
      <c r="C18" s="162">
        <f>SUM(C19:C26)</f>
        <v>0</v>
      </c>
      <c r="D18" s="162">
        <f>SUM(D19:D26)</f>
        <v>0</v>
      </c>
      <c r="E18" s="161">
        <f>SUM(E19:E26)</f>
        <v>0</v>
      </c>
    </row>
    <row r="19" spans="1:5">
      <c r="A19" s="160">
        <v>2230201</v>
      </c>
      <c r="B19" s="159" t="s">
        <v>1595</v>
      </c>
      <c r="C19" s="162">
        <v>0</v>
      </c>
      <c r="D19" s="162">
        <v>0</v>
      </c>
      <c r="E19" s="161">
        <v>0</v>
      </c>
    </row>
    <row r="20" spans="1:5">
      <c r="A20" s="160">
        <v>2230202</v>
      </c>
      <c r="B20" s="159" t="s">
        <v>1596</v>
      </c>
      <c r="C20" s="162">
        <v>0</v>
      </c>
      <c r="D20" s="162">
        <v>0</v>
      </c>
      <c r="E20" s="161">
        <v>0</v>
      </c>
    </row>
    <row r="21" spans="1:5">
      <c r="A21" s="160">
        <v>2230203</v>
      </c>
      <c r="B21" s="159" t="s">
        <v>1597</v>
      </c>
      <c r="C21" s="162">
        <v>0</v>
      </c>
      <c r="D21" s="162">
        <v>0</v>
      </c>
      <c r="E21" s="161">
        <v>0</v>
      </c>
    </row>
    <row r="22" spans="1:5">
      <c r="A22" s="160">
        <v>2230204</v>
      </c>
      <c r="B22" s="159" t="s">
        <v>1598</v>
      </c>
      <c r="C22" s="162">
        <v>0</v>
      </c>
      <c r="D22" s="162">
        <v>0</v>
      </c>
      <c r="E22" s="161">
        <v>0</v>
      </c>
    </row>
    <row r="23" spans="1:5">
      <c r="A23" s="160">
        <v>2230205</v>
      </c>
      <c r="B23" s="159" t="s">
        <v>1599</v>
      </c>
      <c r="C23" s="162">
        <v>0</v>
      </c>
      <c r="D23" s="162">
        <v>0</v>
      </c>
      <c r="E23" s="161">
        <v>0</v>
      </c>
    </row>
    <row r="24" spans="1:5">
      <c r="A24" s="160">
        <v>2230206</v>
      </c>
      <c r="B24" s="159" t="s">
        <v>1600</v>
      </c>
      <c r="C24" s="162">
        <v>0</v>
      </c>
      <c r="D24" s="162">
        <v>0</v>
      </c>
      <c r="E24" s="161">
        <v>0</v>
      </c>
    </row>
    <row r="25" spans="1:5">
      <c r="A25" s="160">
        <v>2230207</v>
      </c>
      <c r="B25" s="159" t="s">
        <v>1601</v>
      </c>
      <c r="C25" s="162">
        <v>0</v>
      </c>
      <c r="D25" s="162">
        <v>0</v>
      </c>
      <c r="E25" s="161">
        <v>0</v>
      </c>
    </row>
    <row r="26" spans="1:5">
      <c r="A26" s="160">
        <v>2230299</v>
      </c>
      <c r="B26" s="159" t="s">
        <v>1602</v>
      </c>
      <c r="C26" s="162">
        <v>0</v>
      </c>
      <c r="D26" s="162">
        <v>0</v>
      </c>
      <c r="E26" s="161">
        <v>0</v>
      </c>
    </row>
    <row r="27" spans="1:5">
      <c r="A27" s="160">
        <v>22303</v>
      </c>
      <c r="B27" s="163" t="s">
        <v>1603</v>
      </c>
      <c r="C27" s="162">
        <f>C28</f>
        <v>0</v>
      </c>
      <c r="D27" s="162">
        <f>D28</f>
        <v>0</v>
      </c>
      <c r="E27" s="161">
        <f>E28</f>
        <v>0</v>
      </c>
    </row>
    <row r="28" spans="1:5">
      <c r="A28" s="160">
        <v>2230301</v>
      </c>
      <c r="B28" s="159" t="s">
        <v>1604</v>
      </c>
      <c r="C28" s="162">
        <v>0</v>
      </c>
      <c r="D28" s="162">
        <v>0</v>
      </c>
      <c r="E28" s="161">
        <v>0</v>
      </c>
    </row>
    <row r="29" spans="1:5">
      <c r="A29" s="160">
        <v>22304</v>
      </c>
      <c r="B29" s="163" t="s">
        <v>1605</v>
      </c>
      <c r="C29" s="162">
        <f>C30+C31+C32</f>
        <v>0</v>
      </c>
      <c r="D29" s="162">
        <f>D30+D31+D32</f>
        <v>0</v>
      </c>
      <c r="E29" s="161">
        <f>E30+E31+E32</f>
        <v>0</v>
      </c>
    </row>
    <row r="30" spans="1:5">
      <c r="A30" s="160">
        <v>2230401</v>
      </c>
      <c r="B30" s="159" t="s">
        <v>1606</v>
      </c>
      <c r="C30" s="162">
        <v>0</v>
      </c>
      <c r="D30" s="162">
        <v>0</v>
      </c>
      <c r="E30" s="161">
        <v>0</v>
      </c>
    </row>
    <row r="31" spans="1:5">
      <c r="A31" s="160">
        <v>2230402</v>
      </c>
      <c r="B31" s="159" t="s">
        <v>1607</v>
      </c>
      <c r="C31" s="162">
        <v>0</v>
      </c>
      <c r="D31" s="162">
        <v>0</v>
      </c>
      <c r="E31" s="161">
        <v>0</v>
      </c>
    </row>
    <row r="32" spans="1:5">
      <c r="A32" s="160">
        <v>2230499</v>
      </c>
      <c r="B32" s="159" t="s">
        <v>1608</v>
      </c>
      <c r="C32" s="162">
        <v>0</v>
      </c>
      <c r="D32" s="162">
        <v>0</v>
      </c>
      <c r="E32" s="161">
        <v>0</v>
      </c>
    </row>
    <row r="33" spans="1:5">
      <c r="A33" s="160">
        <v>22399</v>
      </c>
      <c r="B33" s="163" t="s">
        <v>1609</v>
      </c>
      <c r="C33" s="162"/>
      <c r="D33" s="162">
        <f>D34</f>
        <v>0</v>
      </c>
      <c r="E33" s="161">
        <f>E34</f>
        <v>0</v>
      </c>
    </row>
    <row r="34" spans="1:5">
      <c r="A34" s="160">
        <v>2239901</v>
      </c>
      <c r="B34" s="159" t="s">
        <v>1610</v>
      </c>
      <c r="C34" s="162"/>
      <c r="D34" s="162">
        <v>0</v>
      </c>
      <c r="E34" s="161">
        <v>0</v>
      </c>
    </row>
    <row r="35" spans="1:5">
      <c r="A35" s="160"/>
      <c r="B35" s="159"/>
      <c r="C35" s="158"/>
      <c r="D35" s="158"/>
      <c r="E35" s="157"/>
    </row>
    <row r="36" spans="1:5">
      <c r="A36" s="160"/>
      <c r="B36" s="159"/>
      <c r="C36" s="158"/>
      <c r="D36" s="158"/>
      <c r="E36" s="157"/>
    </row>
    <row r="37" spans="1:5">
      <c r="A37" s="160"/>
      <c r="B37" s="159"/>
      <c r="C37" s="158"/>
      <c r="D37" s="158"/>
      <c r="E37" s="157"/>
    </row>
    <row r="38" spans="1:5">
      <c r="A38" s="160"/>
      <c r="B38" s="159"/>
      <c r="C38" s="158"/>
      <c r="D38" s="158"/>
      <c r="E38" s="157"/>
    </row>
    <row r="39" spans="1:5">
      <c r="A39" s="160"/>
      <c r="B39" s="159"/>
      <c r="C39" s="158"/>
      <c r="D39" s="158"/>
      <c r="E39" s="157"/>
    </row>
    <row r="40" spans="1:5">
      <c r="A40" s="160"/>
      <c r="B40" s="159"/>
      <c r="C40" s="158"/>
      <c r="D40" s="158"/>
      <c r="E40" s="157"/>
    </row>
    <row r="41" spans="1:5">
      <c r="A41" s="160"/>
      <c r="B41" s="159"/>
      <c r="C41" s="158"/>
      <c r="D41" s="158"/>
      <c r="E41" s="157"/>
    </row>
    <row r="42" spans="1:5">
      <c r="A42" s="160"/>
      <c r="B42" s="159"/>
      <c r="C42" s="158"/>
      <c r="D42" s="158"/>
      <c r="E42" s="157"/>
    </row>
    <row r="43" spans="1:5">
      <c r="A43" s="160"/>
      <c r="B43" s="159"/>
      <c r="C43" s="158"/>
      <c r="D43" s="158"/>
      <c r="E43" s="157"/>
    </row>
    <row r="44" spans="1:5">
      <c r="A44" s="160"/>
      <c r="B44" s="159"/>
      <c r="C44" s="158"/>
      <c r="D44" s="158"/>
      <c r="E44" s="157"/>
    </row>
    <row r="45" spans="1:5">
      <c r="A45" s="160"/>
      <c r="B45" s="159"/>
      <c r="C45" s="158"/>
      <c r="D45" s="158"/>
      <c r="E45" s="157"/>
    </row>
    <row r="46" spans="1:5">
      <c r="A46" s="160"/>
      <c r="B46" s="159"/>
      <c r="C46" s="158"/>
      <c r="D46" s="158"/>
      <c r="E46" s="157"/>
    </row>
    <row r="47" spans="1:5">
      <c r="A47" s="160"/>
      <c r="B47" s="159"/>
      <c r="C47" s="158"/>
      <c r="D47" s="158"/>
      <c r="E47" s="157"/>
    </row>
    <row r="48" spans="1:5">
      <c r="A48" s="160"/>
      <c r="B48" s="159"/>
      <c r="C48" s="158"/>
      <c r="D48" s="158"/>
      <c r="E48" s="157"/>
    </row>
    <row r="49" spans="1:5">
      <c r="A49" s="160"/>
      <c r="B49" s="159"/>
      <c r="C49" s="158"/>
      <c r="D49" s="158"/>
      <c r="E49" s="157"/>
    </row>
    <row r="50" spans="1:5">
      <c r="A50" s="160"/>
      <c r="B50" s="159"/>
      <c r="C50" s="158"/>
      <c r="D50" s="158"/>
      <c r="E50" s="157"/>
    </row>
    <row r="51" spans="1:5">
      <c r="A51" s="160"/>
      <c r="B51" s="159"/>
      <c r="C51" s="158"/>
      <c r="D51" s="158"/>
      <c r="E51" s="157"/>
    </row>
    <row r="52" spans="1:5">
      <c r="A52" s="160"/>
      <c r="B52" s="159"/>
      <c r="C52" s="158"/>
      <c r="D52" s="158"/>
      <c r="E52" s="157"/>
    </row>
    <row r="53" spans="1:5">
      <c r="A53" s="160"/>
      <c r="B53" s="159"/>
      <c r="C53" s="158"/>
      <c r="D53" s="158"/>
      <c r="E53" s="157"/>
    </row>
  </sheetData>
  <mergeCells count="1">
    <mergeCell ref="A2:D2"/>
  </mergeCells>
  <phoneticPr fontId="33" type="noConversion"/>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C17" sqref="C17"/>
    </sheetView>
  </sheetViews>
  <sheetFormatPr defaultRowHeight="14.25"/>
  <cols>
    <col min="1" max="1" width="45.25" style="155" customWidth="1"/>
    <col min="2" max="2" width="58.625" style="155" customWidth="1"/>
    <col min="3" max="16384" width="9" style="155"/>
  </cols>
  <sheetData>
    <row r="1" spans="1:2" s="1" customFormat="1">
      <c r="A1" s="181" t="s">
        <v>1731</v>
      </c>
    </row>
    <row r="2" spans="1:2">
      <c r="A2" s="167"/>
      <c r="B2" s="167"/>
    </row>
    <row r="3" spans="1:2" ht="22.5">
      <c r="A3" s="168" t="s">
        <v>1728</v>
      </c>
      <c r="B3" s="168"/>
    </row>
    <row r="4" spans="1:2">
      <c r="A4" s="167"/>
      <c r="B4" s="167"/>
    </row>
    <row r="5" spans="1:2">
      <c r="A5" s="169" t="s">
        <v>1719</v>
      </c>
      <c r="B5" s="170"/>
    </row>
    <row r="6" spans="1:2">
      <c r="A6" s="171"/>
      <c r="B6" s="172"/>
    </row>
    <row r="7" spans="1:2">
      <c r="A7" s="171"/>
      <c r="B7" s="172"/>
    </row>
    <row r="8" spans="1:2">
      <c r="A8" s="171"/>
      <c r="B8" s="172"/>
    </row>
    <row r="9" spans="1:2">
      <c r="A9" s="171"/>
      <c r="B9" s="172"/>
    </row>
    <row r="10" spans="1:2">
      <c r="A10" s="171"/>
      <c r="B10" s="172"/>
    </row>
    <row r="11" spans="1:2">
      <c r="A11" s="171"/>
      <c r="B11" s="172"/>
    </row>
    <row r="12" spans="1:2">
      <c r="A12" s="171"/>
      <c r="B12" s="172"/>
    </row>
    <row r="13" spans="1:2">
      <c r="A13" s="171"/>
      <c r="B13" s="172"/>
    </row>
    <row r="14" spans="1:2">
      <c r="A14" s="171"/>
      <c r="B14" s="172"/>
    </row>
    <row r="15" spans="1:2" ht="228" customHeight="1">
      <c r="A15" s="173"/>
      <c r="B15" s="174"/>
    </row>
  </sheetData>
  <mergeCells count="2">
    <mergeCell ref="A3:B3"/>
    <mergeCell ref="A5:B15"/>
  </mergeCells>
  <phoneticPr fontId="33" type="noConversion"/>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tabSelected="1" workbookViewId="0">
      <selection activeCell="K38" sqref="K38"/>
    </sheetView>
  </sheetViews>
  <sheetFormatPr defaultRowHeight="14.25"/>
  <cols>
    <col min="1" max="10" width="9" style="155"/>
    <col min="11" max="11" width="26.75" style="155" customWidth="1"/>
    <col min="12" max="16384" width="9" style="155"/>
  </cols>
  <sheetData>
    <row r="1" spans="1:11" s="1" customFormat="1">
      <c r="A1" s="181" t="s">
        <v>1726</v>
      </c>
    </row>
    <row r="2" spans="1:11" ht="22.5">
      <c r="A2" s="179" t="s">
        <v>1729</v>
      </c>
      <c r="B2" s="179"/>
      <c r="C2" s="178"/>
      <c r="D2" s="178"/>
      <c r="E2" s="178"/>
      <c r="F2" s="178"/>
      <c r="G2" s="178"/>
      <c r="H2" s="178"/>
      <c r="I2" s="178"/>
      <c r="J2" s="178"/>
      <c r="K2" s="178"/>
    </row>
    <row r="3" spans="1:11">
      <c r="A3" s="178"/>
      <c r="B3" s="178"/>
      <c r="C3" s="178"/>
      <c r="D3" s="178"/>
      <c r="E3" s="178"/>
      <c r="F3" s="178"/>
      <c r="G3" s="178"/>
      <c r="H3" s="178"/>
      <c r="I3" s="178"/>
      <c r="J3" s="178"/>
      <c r="K3" s="178"/>
    </row>
    <row r="4" spans="1:11">
      <c r="A4" s="180" t="s">
        <v>1722</v>
      </c>
      <c r="B4" s="180"/>
      <c r="C4" s="180"/>
      <c r="D4" s="180"/>
      <c r="E4" s="180"/>
      <c r="F4" s="180"/>
      <c r="G4" s="180"/>
      <c r="H4" s="180"/>
      <c r="I4" s="180"/>
      <c r="J4" s="180"/>
      <c r="K4" s="180"/>
    </row>
    <row r="5" spans="1:11">
      <c r="A5" s="180"/>
      <c r="B5" s="180"/>
      <c r="C5" s="180"/>
      <c r="D5" s="180"/>
      <c r="E5" s="180"/>
      <c r="F5" s="180"/>
      <c r="G5" s="180"/>
      <c r="H5" s="180"/>
      <c r="I5" s="180"/>
      <c r="J5" s="180"/>
      <c r="K5" s="180"/>
    </row>
    <row r="6" spans="1:11">
      <c r="A6" s="180"/>
      <c r="B6" s="180"/>
      <c r="C6" s="180"/>
      <c r="D6" s="180"/>
      <c r="E6" s="180"/>
      <c r="F6" s="180"/>
      <c r="G6" s="180"/>
      <c r="H6" s="180"/>
      <c r="I6" s="180"/>
      <c r="J6" s="180"/>
      <c r="K6" s="180"/>
    </row>
    <row r="7" spans="1:11">
      <c r="A7" s="180"/>
      <c r="B7" s="180"/>
      <c r="C7" s="180"/>
      <c r="D7" s="180"/>
      <c r="E7" s="180"/>
      <c r="F7" s="180"/>
      <c r="G7" s="180"/>
      <c r="H7" s="180"/>
      <c r="I7" s="180"/>
      <c r="J7" s="180"/>
      <c r="K7" s="180"/>
    </row>
    <row r="8" spans="1:11">
      <c r="A8" s="180"/>
      <c r="B8" s="180"/>
      <c r="C8" s="180"/>
      <c r="D8" s="180"/>
      <c r="E8" s="180"/>
      <c r="F8" s="180"/>
      <c r="G8" s="180"/>
      <c r="H8" s="180"/>
      <c r="I8" s="180"/>
      <c r="J8" s="180"/>
      <c r="K8" s="180"/>
    </row>
    <row r="9" spans="1:11">
      <c r="A9" s="180"/>
      <c r="B9" s="180"/>
      <c r="C9" s="180"/>
      <c r="D9" s="180"/>
      <c r="E9" s="180"/>
      <c r="F9" s="180"/>
      <c r="G9" s="180"/>
      <c r="H9" s="180"/>
      <c r="I9" s="180"/>
      <c r="J9" s="180"/>
      <c r="K9" s="180"/>
    </row>
    <row r="10" spans="1:11">
      <c r="A10" s="180"/>
      <c r="B10" s="180"/>
      <c r="C10" s="180"/>
      <c r="D10" s="180"/>
      <c r="E10" s="180"/>
      <c r="F10" s="180"/>
      <c r="G10" s="180"/>
      <c r="H10" s="180"/>
      <c r="I10" s="180"/>
      <c r="J10" s="180"/>
      <c r="K10" s="180"/>
    </row>
    <row r="11" spans="1:11">
      <c r="A11" s="180"/>
      <c r="B11" s="180"/>
      <c r="C11" s="180"/>
      <c r="D11" s="180"/>
      <c r="E11" s="180"/>
      <c r="F11" s="180"/>
      <c r="G11" s="180"/>
      <c r="H11" s="180"/>
      <c r="I11" s="180"/>
      <c r="J11" s="180"/>
      <c r="K11" s="180"/>
    </row>
    <row r="12" spans="1:11">
      <c r="A12" s="180"/>
      <c r="B12" s="180"/>
      <c r="C12" s="180"/>
      <c r="D12" s="180"/>
      <c r="E12" s="180"/>
      <c r="F12" s="180"/>
      <c r="G12" s="180"/>
      <c r="H12" s="180"/>
      <c r="I12" s="180"/>
      <c r="J12" s="180"/>
      <c r="K12" s="180"/>
    </row>
    <row r="13" spans="1:11">
      <c r="A13" s="180"/>
      <c r="B13" s="180"/>
      <c r="C13" s="180"/>
      <c r="D13" s="180"/>
      <c r="E13" s="180"/>
      <c r="F13" s="180"/>
      <c r="G13" s="180"/>
      <c r="H13" s="180"/>
      <c r="I13" s="180"/>
      <c r="J13" s="180"/>
      <c r="K13" s="180"/>
    </row>
    <row r="14" spans="1:11">
      <c r="A14" s="180"/>
      <c r="B14" s="180"/>
      <c r="C14" s="180"/>
      <c r="D14" s="180"/>
      <c r="E14" s="180"/>
      <c r="F14" s="180"/>
      <c r="G14" s="180"/>
      <c r="H14" s="180"/>
      <c r="I14" s="180"/>
      <c r="J14" s="180"/>
      <c r="K14" s="180"/>
    </row>
    <row r="15" spans="1:11">
      <c r="A15" s="180"/>
      <c r="B15" s="180"/>
      <c r="C15" s="180"/>
      <c r="D15" s="180"/>
      <c r="E15" s="180"/>
      <c r="F15" s="180"/>
      <c r="G15" s="180"/>
      <c r="H15" s="180"/>
      <c r="I15" s="180"/>
      <c r="J15" s="180"/>
      <c r="K15" s="180"/>
    </row>
    <row r="16" spans="1:11">
      <c r="A16" s="180"/>
      <c r="B16" s="180"/>
      <c r="C16" s="180"/>
      <c r="D16" s="180"/>
      <c r="E16" s="180"/>
      <c r="F16" s="180"/>
      <c r="G16" s="180"/>
      <c r="H16" s="180"/>
      <c r="I16" s="180"/>
      <c r="J16" s="180"/>
      <c r="K16" s="180"/>
    </row>
    <row r="17" spans="1:11">
      <c r="A17" s="180"/>
      <c r="B17" s="180"/>
      <c r="C17" s="180"/>
      <c r="D17" s="180"/>
      <c r="E17" s="180"/>
      <c r="F17" s="180"/>
      <c r="G17" s="180"/>
      <c r="H17" s="180"/>
      <c r="I17" s="180"/>
      <c r="J17" s="180"/>
      <c r="K17" s="180"/>
    </row>
    <row r="18" spans="1:11">
      <c r="A18" s="180"/>
      <c r="B18" s="180"/>
      <c r="C18" s="180"/>
      <c r="D18" s="180"/>
      <c r="E18" s="180"/>
      <c r="F18" s="180"/>
      <c r="G18" s="180"/>
      <c r="H18" s="180"/>
      <c r="I18" s="180"/>
      <c r="J18" s="180"/>
      <c r="K18" s="180"/>
    </row>
    <row r="19" spans="1:11">
      <c r="A19" s="180"/>
      <c r="B19" s="180"/>
      <c r="C19" s="180"/>
      <c r="D19" s="180"/>
      <c r="E19" s="180"/>
      <c r="F19" s="180"/>
      <c r="G19" s="180"/>
      <c r="H19" s="180"/>
      <c r="I19" s="180"/>
      <c r="J19" s="180"/>
      <c r="K19" s="180"/>
    </row>
    <row r="20" spans="1:11">
      <c r="A20" s="180"/>
      <c r="B20" s="180"/>
      <c r="C20" s="180"/>
      <c r="D20" s="180"/>
      <c r="E20" s="180"/>
      <c r="F20" s="180"/>
      <c r="G20" s="180"/>
      <c r="H20" s="180"/>
      <c r="I20" s="180"/>
      <c r="J20" s="180"/>
      <c r="K20" s="180"/>
    </row>
    <row r="21" spans="1:11" ht="84" customHeight="1">
      <c r="A21" s="180"/>
      <c r="B21" s="180"/>
      <c r="C21" s="180"/>
      <c r="D21" s="180"/>
      <c r="E21" s="180"/>
      <c r="F21" s="180"/>
      <c r="G21" s="180"/>
      <c r="H21" s="180"/>
      <c r="I21" s="180"/>
      <c r="J21" s="180"/>
      <c r="K21" s="180"/>
    </row>
  </sheetData>
  <mergeCells count="1">
    <mergeCell ref="A4:K21"/>
  </mergeCells>
  <phoneticPr fontId="3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workbookViewId="0">
      <selection activeCell="A2" sqref="A2:F52"/>
    </sheetView>
  </sheetViews>
  <sheetFormatPr defaultColWidth="9" defaultRowHeight="14.25"/>
  <cols>
    <col min="1" max="1" width="26.5" style="70" customWidth="1"/>
    <col min="2" max="3" width="10.75" style="70" customWidth="1"/>
    <col min="4" max="4" width="14" style="70" customWidth="1"/>
    <col min="5" max="5" width="13.5" style="70" customWidth="1"/>
    <col min="6" max="16384" width="9" style="70"/>
  </cols>
  <sheetData>
    <row r="1" spans="1:6">
      <c r="A1" s="70" t="s">
        <v>148</v>
      </c>
    </row>
    <row r="2" spans="1:6" ht="21">
      <c r="A2" s="135" t="s">
        <v>4</v>
      </c>
      <c r="B2" s="135"/>
      <c r="C2" s="135"/>
      <c r="D2" s="135"/>
      <c r="E2" s="135"/>
    </row>
    <row r="3" spans="1:6">
      <c r="A3" s="136" t="s">
        <v>36</v>
      </c>
      <c r="B3" s="136"/>
      <c r="C3" s="136"/>
      <c r="D3" s="136"/>
      <c r="E3" s="136"/>
      <c r="F3" s="136"/>
    </row>
    <row r="4" spans="1:6">
      <c r="A4" s="84" t="s">
        <v>37</v>
      </c>
      <c r="B4" s="84" t="s">
        <v>38</v>
      </c>
      <c r="C4" s="84" t="s">
        <v>39</v>
      </c>
      <c r="D4" s="85" t="s">
        <v>40</v>
      </c>
      <c r="E4" s="85" t="s">
        <v>41</v>
      </c>
      <c r="F4" s="84" t="s">
        <v>42</v>
      </c>
    </row>
    <row r="5" spans="1:6">
      <c r="A5" s="79" t="s">
        <v>149</v>
      </c>
      <c r="B5" s="75">
        <v>110741</v>
      </c>
      <c r="C5" s="76">
        <v>88909</v>
      </c>
      <c r="D5" s="86">
        <f t="shared" ref="D5:D18" si="0">C5/B5</f>
        <v>0.80285531104107788</v>
      </c>
      <c r="E5" s="86">
        <f t="shared" ref="E5:E19" si="1">C5/F5</f>
        <v>0.6057337902560993</v>
      </c>
      <c r="F5" s="78">
        <v>146779</v>
      </c>
    </row>
    <row r="6" spans="1:6">
      <c r="A6" s="79" t="s">
        <v>150</v>
      </c>
      <c r="B6" s="75">
        <v>686</v>
      </c>
      <c r="C6" s="76">
        <v>685</v>
      </c>
      <c r="D6" s="86">
        <f t="shared" si="0"/>
        <v>0.99854227405247808</v>
      </c>
      <c r="E6" s="86">
        <f t="shared" si="1"/>
        <v>1.1030595813204509</v>
      </c>
      <c r="F6" s="78">
        <v>621</v>
      </c>
    </row>
    <row r="7" spans="1:6">
      <c r="A7" s="79" t="s">
        <v>151</v>
      </c>
      <c r="B7" s="75">
        <v>35116</v>
      </c>
      <c r="C7" s="76">
        <v>42571</v>
      </c>
      <c r="D7" s="86">
        <f t="shared" si="0"/>
        <v>1.2122963891103771</v>
      </c>
      <c r="E7" s="86">
        <f t="shared" si="1"/>
        <v>1.4139901019696417</v>
      </c>
      <c r="F7" s="78">
        <v>30107</v>
      </c>
    </row>
    <row r="8" spans="1:6">
      <c r="A8" s="79" t="s">
        <v>152</v>
      </c>
      <c r="B8" s="75">
        <v>108405</v>
      </c>
      <c r="C8" s="76">
        <v>111518</v>
      </c>
      <c r="D8" s="86">
        <f t="shared" si="0"/>
        <v>1.0287163876204972</v>
      </c>
      <c r="E8" s="86">
        <f t="shared" si="1"/>
        <v>1.1638887439336221</v>
      </c>
      <c r="F8" s="78">
        <v>95815</v>
      </c>
    </row>
    <row r="9" spans="1:6">
      <c r="A9" s="79" t="s">
        <v>153</v>
      </c>
      <c r="B9" s="75">
        <v>2038</v>
      </c>
      <c r="C9" s="76">
        <v>1747</v>
      </c>
      <c r="D9" s="86">
        <f t="shared" si="0"/>
        <v>0.85721295387634933</v>
      </c>
      <c r="E9" s="86">
        <f t="shared" si="1"/>
        <v>2.18648310387985</v>
      </c>
      <c r="F9" s="78">
        <v>799</v>
      </c>
    </row>
    <row r="10" spans="1:6">
      <c r="A10" s="79" t="s">
        <v>154</v>
      </c>
      <c r="B10" s="75">
        <v>2071</v>
      </c>
      <c r="C10" s="76">
        <v>2992</v>
      </c>
      <c r="D10" s="86">
        <f t="shared" si="0"/>
        <v>1.4447126991791406</v>
      </c>
      <c r="E10" s="86">
        <f t="shared" si="1"/>
        <v>1.3538461538461539</v>
      </c>
      <c r="F10" s="78">
        <v>2210</v>
      </c>
    </row>
    <row r="11" spans="1:6">
      <c r="A11" s="79" t="s">
        <v>155</v>
      </c>
      <c r="B11" s="75">
        <v>62384</v>
      </c>
      <c r="C11" s="76">
        <v>64581</v>
      </c>
      <c r="D11" s="86">
        <f t="shared" si="0"/>
        <v>1.0352173634265196</v>
      </c>
      <c r="E11" s="86">
        <f t="shared" si="1"/>
        <v>1.1561431461358063</v>
      </c>
      <c r="F11" s="78">
        <v>55859</v>
      </c>
    </row>
    <row r="12" spans="1:6">
      <c r="A12" s="79" t="s">
        <v>156</v>
      </c>
      <c r="B12" s="75">
        <v>53759</v>
      </c>
      <c r="C12" s="76">
        <v>52716</v>
      </c>
      <c r="D12" s="86">
        <f t="shared" si="0"/>
        <v>0.9805985974441489</v>
      </c>
      <c r="E12" s="86">
        <f t="shared" si="1"/>
        <v>1.0795822240425967</v>
      </c>
      <c r="F12" s="78">
        <v>48830</v>
      </c>
    </row>
    <row r="13" spans="1:6">
      <c r="A13" s="79" t="s">
        <v>157</v>
      </c>
      <c r="B13" s="75">
        <v>12400</v>
      </c>
      <c r="C13" s="76">
        <v>16052</v>
      </c>
      <c r="D13" s="86">
        <f t="shared" si="0"/>
        <v>1.294516129032258</v>
      </c>
      <c r="E13" s="86">
        <f t="shared" si="1"/>
        <v>1.1603296226687871</v>
      </c>
      <c r="F13" s="78">
        <v>13834</v>
      </c>
    </row>
    <row r="14" spans="1:6">
      <c r="A14" s="79" t="s">
        <v>158</v>
      </c>
      <c r="B14" s="75">
        <v>21935</v>
      </c>
      <c r="C14" s="76">
        <v>35498</v>
      </c>
      <c r="D14" s="86">
        <f t="shared" si="0"/>
        <v>1.6183268748575337</v>
      </c>
      <c r="E14" s="86">
        <f t="shared" si="1"/>
        <v>0.62200806027685296</v>
      </c>
      <c r="F14" s="78">
        <v>57070</v>
      </c>
    </row>
    <row r="15" spans="1:6">
      <c r="A15" s="79" t="s">
        <v>159</v>
      </c>
      <c r="B15" s="75">
        <v>41522</v>
      </c>
      <c r="C15" s="76">
        <v>34885</v>
      </c>
      <c r="D15" s="86">
        <f t="shared" si="0"/>
        <v>0.84015702519146473</v>
      </c>
      <c r="E15" s="86">
        <f t="shared" si="1"/>
        <v>1.3330149025601834</v>
      </c>
      <c r="F15" s="78">
        <v>26170</v>
      </c>
    </row>
    <row r="16" spans="1:6">
      <c r="A16" s="79" t="s">
        <v>160</v>
      </c>
      <c r="B16" s="75">
        <v>9630</v>
      </c>
      <c r="C16" s="76">
        <v>5439</v>
      </c>
      <c r="D16" s="86">
        <f t="shared" si="0"/>
        <v>0.56479750778816196</v>
      </c>
      <c r="E16" s="86">
        <f t="shared" si="1"/>
        <v>1.1147776183644189</v>
      </c>
      <c r="F16" s="78">
        <v>4879</v>
      </c>
    </row>
    <row r="17" spans="1:6">
      <c r="A17" s="79" t="s">
        <v>161</v>
      </c>
      <c r="B17" s="75">
        <v>6281</v>
      </c>
      <c r="C17" s="76">
        <v>6197</v>
      </c>
      <c r="D17" s="86">
        <f t="shared" si="0"/>
        <v>0.98662633338640349</v>
      </c>
      <c r="E17" s="86">
        <f t="shared" si="1"/>
        <v>1.3306849903371269</v>
      </c>
      <c r="F17" s="78">
        <v>4657</v>
      </c>
    </row>
    <row r="18" spans="1:6">
      <c r="A18" s="79" t="s">
        <v>162</v>
      </c>
      <c r="B18" s="75">
        <v>875</v>
      </c>
      <c r="C18" s="76">
        <v>779</v>
      </c>
      <c r="D18" s="86">
        <f t="shared" si="0"/>
        <v>0.89028571428571424</v>
      </c>
      <c r="E18" s="86">
        <f t="shared" si="1"/>
        <v>0.99489144316730527</v>
      </c>
      <c r="F18" s="78">
        <v>783</v>
      </c>
    </row>
    <row r="19" spans="1:6">
      <c r="A19" s="79" t="s">
        <v>163</v>
      </c>
      <c r="B19" s="75">
        <v>0</v>
      </c>
      <c r="C19" s="76">
        <v>65</v>
      </c>
      <c r="D19" s="86"/>
      <c r="E19" s="86">
        <f t="shared" si="1"/>
        <v>0.95588235294117652</v>
      </c>
      <c r="F19" s="78">
        <v>68</v>
      </c>
    </row>
    <row r="20" spans="1:6">
      <c r="A20" s="79" t="s">
        <v>164</v>
      </c>
      <c r="B20" s="75">
        <v>0</v>
      </c>
      <c r="C20" s="76">
        <v>0</v>
      </c>
      <c r="D20" s="86"/>
      <c r="E20" s="86"/>
      <c r="F20" s="78">
        <v>0</v>
      </c>
    </row>
    <row r="21" spans="1:6">
      <c r="A21" s="79" t="s">
        <v>165</v>
      </c>
      <c r="B21" s="75">
        <v>5020</v>
      </c>
      <c r="C21" s="76">
        <v>4282</v>
      </c>
      <c r="D21" s="86">
        <f t="shared" ref="D21:D26" si="2">C21/B21</f>
        <v>0.85298804780876492</v>
      </c>
      <c r="E21" s="86">
        <f t="shared" ref="E21:E23" si="3">C21/F21</f>
        <v>8.5298804780876498</v>
      </c>
      <c r="F21" s="78">
        <v>502</v>
      </c>
    </row>
    <row r="22" spans="1:6">
      <c r="A22" s="79" t="s">
        <v>166</v>
      </c>
      <c r="B22" s="75">
        <v>21681</v>
      </c>
      <c r="C22" s="76">
        <v>17857</v>
      </c>
      <c r="D22" s="86">
        <f t="shared" si="2"/>
        <v>0.82362437156957702</v>
      </c>
      <c r="E22" s="86">
        <f t="shared" si="3"/>
        <v>1.5245453769316144</v>
      </c>
      <c r="F22" s="78">
        <v>11713</v>
      </c>
    </row>
    <row r="23" spans="1:6">
      <c r="A23" s="79" t="s">
        <v>167</v>
      </c>
      <c r="B23" s="75">
        <v>444</v>
      </c>
      <c r="C23" s="76">
        <v>436</v>
      </c>
      <c r="D23" s="86">
        <f t="shared" si="2"/>
        <v>0.98198198198198194</v>
      </c>
      <c r="E23" s="86">
        <f t="shared" si="3"/>
        <v>0.60055096418732778</v>
      </c>
      <c r="F23" s="78">
        <v>726</v>
      </c>
    </row>
    <row r="24" spans="1:6">
      <c r="A24" s="79" t="s">
        <v>168</v>
      </c>
      <c r="B24" s="75">
        <v>5000</v>
      </c>
      <c r="C24" s="76"/>
      <c r="D24" s="86">
        <f t="shared" si="2"/>
        <v>0</v>
      </c>
      <c r="E24" s="86"/>
      <c r="F24" s="78"/>
    </row>
    <row r="25" spans="1:6">
      <c r="A25" s="79" t="s">
        <v>169</v>
      </c>
      <c r="B25" s="75">
        <v>5500</v>
      </c>
      <c r="C25" s="76">
        <v>6065</v>
      </c>
      <c r="D25" s="86">
        <f t="shared" si="2"/>
        <v>1.1027272727272728</v>
      </c>
      <c r="E25" s="86">
        <f>C25/F25</f>
        <v>76.77215189873418</v>
      </c>
      <c r="F25" s="78">
        <v>79</v>
      </c>
    </row>
    <row r="26" spans="1:6">
      <c r="A26" s="79" t="s">
        <v>170</v>
      </c>
      <c r="B26" s="75">
        <v>4874</v>
      </c>
      <c r="C26" s="117">
        <v>753</v>
      </c>
      <c r="D26" s="86">
        <f t="shared" si="2"/>
        <v>0.15449322938038573</v>
      </c>
      <c r="E26" s="86"/>
      <c r="F26" s="78">
        <v>0</v>
      </c>
    </row>
    <row r="27" spans="1:6">
      <c r="A27" s="79" t="s">
        <v>171</v>
      </c>
      <c r="B27" s="76">
        <v>0</v>
      </c>
      <c r="C27" s="76">
        <v>0</v>
      </c>
      <c r="D27" s="86"/>
      <c r="E27" s="86"/>
      <c r="F27" s="78">
        <v>0</v>
      </c>
    </row>
    <row r="28" spans="1:6">
      <c r="A28" s="79"/>
      <c r="B28" s="87"/>
      <c r="C28" s="87"/>
      <c r="D28" s="86"/>
      <c r="E28" s="86"/>
      <c r="F28" s="88"/>
    </row>
    <row r="29" spans="1:6">
      <c r="A29" s="79" t="s">
        <v>172</v>
      </c>
      <c r="B29" s="76">
        <v>510362</v>
      </c>
      <c r="C29" s="76">
        <v>494027</v>
      </c>
      <c r="D29" s="86">
        <f>C29/B29</f>
        <v>0.96799330671170658</v>
      </c>
      <c r="E29" s="86">
        <f>C29/F29</f>
        <v>0.98509673958775756</v>
      </c>
      <c r="F29" s="78">
        <v>501501</v>
      </c>
    </row>
    <row r="30" spans="1:6">
      <c r="A30" s="79"/>
      <c r="B30" s="87"/>
      <c r="C30" s="87"/>
      <c r="D30" s="86"/>
      <c r="E30" s="86"/>
      <c r="F30" s="88"/>
    </row>
    <row r="31" spans="1:6">
      <c r="A31" s="79" t="s">
        <v>173</v>
      </c>
      <c r="B31" s="87"/>
      <c r="C31" s="76">
        <v>0</v>
      </c>
      <c r="D31" s="86"/>
      <c r="E31" s="86"/>
      <c r="F31" s="78">
        <v>0</v>
      </c>
    </row>
    <row r="32" spans="1:6">
      <c r="A32" s="79" t="s">
        <v>174</v>
      </c>
      <c r="B32" s="87"/>
      <c r="C32" s="76">
        <v>0</v>
      </c>
      <c r="D32" s="86"/>
      <c r="E32" s="86"/>
      <c r="F32" s="78">
        <v>0</v>
      </c>
    </row>
    <row r="33" spans="1:6">
      <c r="A33" s="79" t="s">
        <v>175</v>
      </c>
      <c r="B33" s="87"/>
      <c r="C33" s="76">
        <v>0</v>
      </c>
      <c r="D33" s="86"/>
      <c r="E33" s="86"/>
      <c r="F33" s="78">
        <v>0</v>
      </c>
    </row>
    <row r="34" spans="1:6">
      <c r="A34" s="79" t="s">
        <v>176</v>
      </c>
      <c r="B34" s="87"/>
      <c r="C34" s="76">
        <v>0</v>
      </c>
      <c r="D34" s="86"/>
      <c r="E34" s="86"/>
      <c r="F34" s="78">
        <v>0</v>
      </c>
    </row>
    <row r="35" spans="1:6">
      <c r="A35" s="79" t="s">
        <v>144</v>
      </c>
      <c r="B35" s="87"/>
      <c r="C35" s="76">
        <v>68578</v>
      </c>
      <c r="D35" s="86"/>
      <c r="E35" s="86">
        <f>C35/F35</f>
        <v>1.1800598823003063</v>
      </c>
      <c r="F35" s="78">
        <v>58114</v>
      </c>
    </row>
    <row r="36" spans="1:6">
      <c r="A36" s="79" t="s">
        <v>177</v>
      </c>
      <c r="B36" s="87"/>
      <c r="C36" s="76">
        <v>0</v>
      </c>
      <c r="D36" s="86"/>
      <c r="E36" s="86"/>
      <c r="F36" s="78">
        <v>0</v>
      </c>
    </row>
    <row r="37" spans="1:6">
      <c r="A37" s="79" t="s">
        <v>178</v>
      </c>
      <c r="B37" s="87"/>
      <c r="C37" s="76">
        <v>120100</v>
      </c>
      <c r="D37" s="86"/>
      <c r="E37" s="86"/>
      <c r="F37" s="78">
        <v>0</v>
      </c>
    </row>
    <row r="38" spans="1:6">
      <c r="A38" s="79" t="s">
        <v>179</v>
      </c>
      <c r="B38" s="87"/>
      <c r="C38" s="76">
        <v>0</v>
      </c>
      <c r="D38" s="86"/>
      <c r="E38" s="86"/>
      <c r="F38" s="78">
        <v>0</v>
      </c>
    </row>
    <row r="39" spans="1:6">
      <c r="A39" s="79" t="s">
        <v>180</v>
      </c>
      <c r="B39" s="87"/>
      <c r="C39" s="76">
        <v>-934</v>
      </c>
      <c r="D39" s="86"/>
      <c r="E39" s="86"/>
      <c r="F39" s="78">
        <v>0</v>
      </c>
    </row>
    <row r="40" spans="1:6">
      <c r="A40" s="79" t="s">
        <v>181</v>
      </c>
      <c r="B40" s="87"/>
      <c r="C40" s="76">
        <v>0</v>
      </c>
      <c r="D40" s="86"/>
      <c r="E40" s="86"/>
      <c r="F40" s="78">
        <v>0</v>
      </c>
    </row>
    <row r="41" spans="1:6">
      <c r="A41" s="79" t="s">
        <v>182</v>
      </c>
      <c r="B41" s="87"/>
      <c r="C41" s="76">
        <v>0</v>
      </c>
      <c r="D41" s="86"/>
      <c r="E41" s="86"/>
      <c r="F41" s="78">
        <v>0</v>
      </c>
    </row>
    <row r="42" spans="1:6">
      <c r="A42" s="79" t="s">
        <v>183</v>
      </c>
      <c r="B42" s="87"/>
      <c r="C42" s="76">
        <v>934</v>
      </c>
      <c r="D42" s="86"/>
      <c r="E42" s="86"/>
      <c r="F42" s="78">
        <v>0</v>
      </c>
    </row>
    <row r="43" spans="1:6">
      <c r="A43" s="79" t="s">
        <v>184</v>
      </c>
      <c r="B43" s="87"/>
      <c r="C43" s="76">
        <v>0</v>
      </c>
      <c r="D43" s="86"/>
      <c r="E43" s="86"/>
      <c r="F43" s="78">
        <v>0</v>
      </c>
    </row>
    <row r="44" spans="1:6">
      <c r="A44" s="79" t="s">
        <v>185</v>
      </c>
      <c r="B44" s="87"/>
      <c r="C44" s="76">
        <v>0</v>
      </c>
      <c r="D44" s="86"/>
      <c r="E44" s="86"/>
      <c r="F44" s="78">
        <v>0</v>
      </c>
    </row>
    <row r="45" spans="1:6">
      <c r="A45" s="79" t="s">
        <v>186</v>
      </c>
      <c r="B45" s="87"/>
      <c r="C45" s="76">
        <v>0</v>
      </c>
      <c r="D45" s="86"/>
      <c r="E45" s="86"/>
      <c r="F45" s="78">
        <v>0</v>
      </c>
    </row>
    <row r="46" spans="1:6">
      <c r="A46" s="79" t="s">
        <v>187</v>
      </c>
      <c r="B46" s="87"/>
      <c r="C46" s="76">
        <v>0</v>
      </c>
      <c r="D46" s="86"/>
      <c r="E46" s="86"/>
      <c r="F46" s="78">
        <v>0</v>
      </c>
    </row>
    <row r="47" spans="1:6">
      <c r="A47" s="79" t="s">
        <v>188</v>
      </c>
      <c r="B47" s="87"/>
      <c r="C47" s="76">
        <v>0</v>
      </c>
      <c r="D47" s="86"/>
      <c r="E47" s="86"/>
      <c r="F47" s="118">
        <v>0</v>
      </c>
    </row>
    <row r="48" spans="1:6">
      <c r="A48" s="79" t="s">
        <v>189</v>
      </c>
      <c r="B48" s="87"/>
      <c r="C48" s="76">
        <v>0</v>
      </c>
      <c r="D48" s="86"/>
      <c r="E48" s="86"/>
      <c r="F48" s="78">
        <v>0</v>
      </c>
    </row>
    <row r="49" spans="1:6">
      <c r="A49" s="79" t="s">
        <v>190</v>
      </c>
      <c r="B49" s="87"/>
      <c r="C49" s="76">
        <v>0</v>
      </c>
      <c r="D49" s="86"/>
      <c r="E49" s="86"/>
      <c r="F49" s="78">
        <v>0</v>
      </c>
    </row>
    <row r="50" spans="1:6">
      <c r="A50" s="79"/>
      <c r="B50" s="87"/>
      <c r="C50" s="76"/>
      <c r="D50" s="86"/>
      <c r="E50" s="86"/>
      <c r="F50" s="78"/>
    </row>
    <row r="51" spans="1:6">
      <c r="A51" s="79" t="s">
        <v>191</v>
      </c>
      <c r="B51" s="87"/>
      <c r="C51" s="76">
        <v>682705</v>
      </c>
      <c r="D51" s="86"/>
      <c r="E51" s="86">
        <f>C51/F51</f>
        <v>1.219954790346935</v>
      </c>
      <c r="F51" s="78">
        <v>559615</v>
      </c>
    </row>
    <row r="52" spans="1:6">
      <c r="A52" s="137" t="s">
        <v>92</v>
      </c>
      <c r="B52" s="138"/>
      <c r="C52" s="138"/>
      <c r="D52" s="138"/>
      <c r="E52" s="138"/>
    </row>
  </sheetData>
  <mergeCells count="3">
    <mergeCell ref="A2:E2"/>
    <mergeCell ref="A3:F3"/>
    <mergeCell ref="A52:E52"/>
  </mergeCells>
  <phoneticPr fontId="33" type="noConversion"/>
  <pageMargins left="0.69930555555555596" right="0.69930555555555596"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53"/>
  <sheetViews>
    <sheetView workbookViewId="0">
      <selection activeCell="A2" sqref="A2:F1153"/>
    </sheetView>
  </sheetViews>
  <sheetFormatPr defaultColWidth="9" defaultRowHeight="14.25"/>
  <cols>
    <col min="1" max="1" width="40.625" style="70" customWidth="1"/>
    <col min="2" max="3" width="9.75" style="70" customWidth="1"/>
    <col min="4" max="4" width="8.875" style="70" customWidth="1"/>
    <col min="5" max="5" width="8.375" style="70" customWidth="1"/>
    <col min="6" max="16384" width="9" style="70"/>
  </cols>
  <sheetData>
    <row r="1" spans="1:6">
      <c r="A1" s="70" t="s">
        <v>192</v>
      </c>
    </row>
    <row r="2" spans="1:6" ht="22.5">
      <c r="A2" s="140" t="s">
        <v>5</v>
      </c>
      <c r="B2" s="140"/>
      <c r="C2" s="140"/>
      <c r="D2" s="140"/>
      <c r="E2" s="140"/>
    </row>
    <row r="3" spans="1:6">
      <c r="A3" s="141" t="s">
        <v>36</v>
      </c>
      <c r="B3" s="141"/>
      <c r="C3" s="141"/>
      <c r="D3" s="141"/>
      <c r="E3" s="141"/>
      <c r="F3" s="141"/>
    </row>
    <row r="4" spans="1:6">
      <c r="A4" s="84" t="s">
        <v>193</v>
      </c>
      <c r="B4" s="84" t="s">
        <v>38</v>
      </c>
      <c r="C4" s="84" t="s">
        <v>39</v>
      </c>
      <c r="D4" s="84" t="s">
        <v>40</v>
      </c>
      <c r="E4" s="84" t="s">
        <v>41</v>
      </c>
      <c r="F4" s="84" t="s">
        <v>42</v>
      </c>
    </row>
    <row r="5" spans="1:6">
      <c r="A5" s="105" t="s">
        <v>194</v>
      </c>
      <c r="B5" s="75">
        <v>110741</v>
      </c>
      <c r="C5" s="75">
        <v>88909</v>
      </c>
      <c r="D5" s="86">
        <f>C5/B5</f>
        <v>0.80285531104107788</v>
      </c>
      <c r="E5" s="86">
        <f t="shared" ref="E5:E8" si="0">C5/F5</f>
        <v>0.6057337902560993</v>
      </c>
      <c r="F5" s="75">
        <v>146779</v>
      </c>
    </row>
    <row r="6" spans="1:6">
      <c r="A6" s="105" t="s">
        <v>195</v>
      </c>
      <c r="B6" s="75">
        <v>702</v>
      </c>
      <c r="C6" s="75">
        <v>971</v>
      </c>
      <c r="D6" s="86">
        <f>C6/B6</f>
        <v>1.3831908831908832</v>
      </c>
      <c r="E6" s="86">
        <f t="shared" si="0"/>
        <v>1.2577720207253886</v>
      </c>
      <c r="F6" s="75">
        <v>772</v>
      </c>
    </row>
    <row r="7" spans="1:6">
      <c r="A7" s="105" t="s">
        <v>196</v>
      </c>
      <c r="B7" s="75"/>
      <c r="C7" s="75">
        <v>537</v>
      </c>
      <c r="D7" s="86"/>
      <c r="E7" s="86">
        <f t="shared" si="0"/>
        <v>1.3875968992248062</v>
      </c>
      <c r="F7" s="75">
        <v>387</v>
      </c>
    </row>
    <row r="8" spans="1:6">
      <c r="A8" s="105" t="s">
        <v>197</v>
      </c>
      <c r="B8" s="75"/>
      <c r="C8" s="75">
        <v>65</v>
      </c>
      <c r="D8" s="86"/>
      <c r="E8" s="86">
        <f t="shared" si="0"/>
        <v>4.333333333333333</v>
      </c>
      <c r="F8" s="75">
        <v>15</v>
      </c>
    </row>
    <row r="9" spans="1:6">
      <c r="A9" s="105" t="s">
        <v>198</v>
      </c>
      <c r="B9" s="75"/>
      <c r="C9" s="75">
        <v>0</v>
      </c>
      <c r="D9" s="86"/>
      <c r="E9" s="86"/>
      <c r="F9" s="75">
        <v>0</v>
      </c>
    </row>
    <row r="10" spans="1:6">
      <c r="A10" s="105" t="s">
        <v>199</v>
      </c>
      <c r="B10" s="75"/>
      <c r="C10" s="75">
        <v>134</v>
      </c>
      <c r="D10" s="86"/>
      <c r="E10" s="86">
        <f t="shared" ref="E10:E14" si="1">C10/F10</f>
        <v>1.2293577981651376</v>
      </c>
      <c r="F10" s="75">
        <v>109</v>
      </c>
    </row>
    <row r="11" spans="1:6">
      <c r="A11" s="105" t="s">
        <v>200</v>
      </c>
      <c r="B11" s="75"/>
      <c r="C11" s="75">
        <v>0</v>
      </c>
      <c r="D11" s="86"/>
      <c r="E11" s="86"/>
      <c r="F11" s="75">
        <v>0</v>
      </c>
    </row>
    <row r="12" spans="1:6">
      <c r="A12" s="105" t="s">
        <v>201</v>
      </c>
      <c r="B12" s="75"/>
      <c r="C12" s="75">
        <v>0</v>
      </c>
      <c r="D12" s="86"/>
      <c r="E12" s="86">
        <f t="shared" si="1"/>
        <v>0</v>
      </c>
      <c r="F12" s="75">
        <v>7</v>
      </c>
    </row>
    <row r="13" spans="1:6">
      <c r="A13" s="105" t="s">
        <v>202</v>
      </c>
      <c r="B13" s="75"/>
      <c r="C13" s="75">
        <v>0</v>
      </c>
      <c r="D13" s="86"/>
      <c r="E13" s="86"/>
      <c r="F13" s="75">
        <v>0</v>
      </c>
    </row>
    <row r="14" spans="1:6">
      <c r="A14" s="105" t="s">
        <v>203</v>
      </c>
      <c r="B14" s="75"/>
      <c r="C14" s="75">
        <v>12</v>
      </c>
      <c r="D14" s="86"/>
      <c r="E14" s="86">
        <f t="shared" si="1"/>
        <v>1</v>
      </c>
      <c r="F14" s="75">
        <v>12</v>
      </c>
    </row>
    <row r="15" spans="1:6">
      <c r="A15" s="105" t="s">
        <v>204</v>
      </c>
      <c r="B15" s="75"/>
      <c r="C15" s="75">
        <v>0</v>
      </c>
      <c r="D15" s="86"/>
      <c r="E15" s="86"/>
      <c r="F15" s="75">
        <v>0</v>
      </c>
    </row>
    <row r="16" spans="1:6">
      <c r="A16" s="105" t="s">
        <v>205</v>
      </c>
      <c r="B16" s="75"/>
      <c r="C16" s="75">
        <v>0</v>
      </c>
      <c r="D16" s="86"/>
      <c r="E16" s="86"/>
      <c r="F16" s="75">
        <v>0</v>
      </c>
    </row>
    <row r="17" spans="1:6">
      <c r="A17" s="105" t="s">
        <v>206</v>
      </c>
      <c r="B17" s="75"/>
      <c r="C17" s="75">
        <v>223</v>
      </c>
      <c r="D17" s="86"/>
      <c r="E17" s="86">
        <f t="shared" ref="E17:E20" si="2">C17/F17</f>
        <v>0.92148760330578516</v>
      </c>
      <c r="F17" s="75">
        <v>242</v>
      </c>
    </row>
    <row r="18" spans="1:6">
      <c r="A18" s="105" t="s">
        <v>207</v>
      </c>
      <c r="B18" s="75">
        <v>601</v>
      </c>
      <c r="C18" s="75">
        <v>761</v>
      </c>
      <c r="D18" s="86">
        <f>C18/B18</f>
        <v>1.2662229617304492</v>
      </c>
      <c r="E18" s="86">
        <f t="shared" si="2"/>
        <v>1.1341281669150522</v>
      </c>
      <c r="F18" s="75">
        <v>671</v>
      </c>
    </row>
    <row r="19" spans="1:6">
      <c r="A19" s="105" t="s">
        <v>196</v>
      </c>
      <c r="B19" s="75"/>
      <c r="C19" s="75">
        <v>498</v>
      </c>
      <c r="D19" s="86"/>
      <c r="E19" s="86">
        <f t="shared" si="2"/>
        <v>1.4647058823529411</v>
      </c>
      <c r="F19" s="75">
        <v>340</v>
      </c>
    </row>
    <row r="20" spans="1:6">
      <c r="A20" s="105" t="s">
        <v>197</v>
      </c>
      <c r="B20" s="75"/>
      <c r="C20" s="75">
        <v>15</v>
      </c>
      <c r="D20" s="86"/>
      <c r="E20" s="86">
        <f t="shared" si="2"/>
        <v>1</v>
      </c>
      <c r="F20" s="75">
        <v>15</v>
      </c>
    </row>
    <row r="21" spans="1:6">
      <c r="A21" s="105" t="s">
        <v>198</v>
      </c>
      <c r="B21" s="75"/>
      <c r="C21" s="75">
        <v>0</v>
      </c>
      <c r="D21" s="86"/>
      <c r="E21" s="86"/>
      <c r="F21" s="75">
        <v>0</v>
      </c>
    </row>
    <row r="22" spans="1:6">
      <c r="A22" s="105" t="s">
        <v>208</v>
      </c>
      <c r="B22" s="75"/>
      <c r="C22" s="75">
        <v>75</v>
      </c>
      <c r="D22" s="86"/>
      <c r="E22" s="86">
        <f t="shared" ref="E22:E24" si="3">C22/F22</f>
        <v>0.97402597402597402</v>
      </c>
      <c r="F22" s="75">
        <v>77</v>
      </c>
    </row>
    <row r="23" spans="1:6">
      <c r="A23" s="105" t="s">
        <v>209</v>
      </c>
      <c r="B23" s="75"/>
      <c r="C23" s="75">
        <v>0</v>
      </c>
      <c r="D23" s="86"/>
      <c r="E23" s="86">
        <f t="shared" si="3"/>
        <v>0</v>
      </c>
      <c r="F23" s="75">
        <v>2</v>
      </c>
    </row>
    <row r="24" spans="1:6">
      <c r="A24" s="105" t="s">
        <v>210</v>
      </c>
      <c r="B24" s="75"/>
      <c r="C24" s="75">
        <v>0</v>
      </c>
      <c r="D24" s="86"/>
      <c r="E24" s="86">
        <f t="shared" si="3"/>
        <v>0</v>
      </c>
      <c r="F24" s="75">
        <v>12</v>
      </c>
    </row>
    <row r="25" spans="1:6">
      <c r="A25" s="105" t="s">
        <v>205</v>
      </c>
      <c r="B25" s="75"/>
      <c r="C25" s="75">
        <v>0</v>
      </c>
      <c r="D25" s="86"/>
      <c r="E25" s="86"/>
      <c r="F25" s="75">
        <v>0</v>
      </c>
    </row>
    <row r="26" spans="1:6">
      <c r="A26" s="105" t="s">
        <v>211</v>
      </c>
      <c r="B26" s="75"/>
      <c r="C26" s="75">
        <v>173</v>
      </c>
      <c r="D26" s="86"/>
      <c r="E26" s="86">
        <f t="shared" ref="E26:E29" si="4">C26/F26</f>
        <v>0.76888888888888884</v>
      </c>
      <c r="F26" s="75">
        <v>225</v>
      </c>
    </row>
    <row r="27" spans="1:6">
      <c r="A27" s="105" t="s">
        <v>212</v>
      </c>
      <c r="B27" s="75">
        <v>16118</v>
      </c>
      <c r="C27" s="75">
        <v>16252</v>
      </c>
      <c r="D27" s="86">
        <f>C27/B27</f>
        <v>1.0083136865616082</v>
      </c>
      <c r="E27" s="86">
        <f t="shared" si="4"/>
        <v>1.1979066853394265</v>
      </c>
      <c r="F27" s="75">
        <v>13567</v>
      </c>
    </row>
    <row r="28" spans="1:6">
      <c r="A28" s="105" t="s">
        <v>196</v>
      </c>
      <c r="B28" s="75"/>
      <c r="C28" s="75">
        <v>8832</v>
      </c>
      <c r="D28" s="86"/>
      <c r="E28" s="86">
        <f t="shared" si="4"/>
        <v>1.3107747105966161</v>
      </c>
      <c r="F28" s="75">
        <v>6738</v>
      </c>
    </row>
    <row r="29" spans="1:6">
      <c r="A29" s="105" t="s">
        <v>197</v>
      </c>
      <c r="B29" s="75"/>
      <c r="C29" s="75">
        <v>5750</v>
      </c>
      <c r="D29" s="86"/>
      <c r="E29" s="86">
        <f t="shared" si="4"/>
        <v>1.09816653934301</v>
      </c>
      <c r="F29" s="75">
        <v>5236</v>
      </c>
    </row>
    <row r="30" spans="1:6">
      <c r="A30" s="105" t="s">
        <v>198</v>
      </c>
      <c r="B30" s="75"/>
      <c r="C30" s="75">
        <v>0</v>
      </c>
      <c r="D30" s="86"/>
      <c r="E30" s="86"/>
      <c r="F30" s="75">
        <v>0</v>
      </c>
    </row>
    <row r="31" spans="1:6">
      <c r="A31" s="105" t="s">
        <v>213</v>
      </c>
      <c r="B31" s="75"/>
      <c r="C31" s="75">
        <v>0</v>
      </c>
      <c r="D31" s="86"/>
      <c r="E31" s="86"/>
      <c r="F31" s="75">
        <v>0</v>
      </c>
    </row>
    <row r="32" spans="1:6">
      <c r="A32" s="105" t="s">
        <v>214</v>
      </c>
      <c r="B32" s="75"/>
      <c r="C32" s="75">
        <v>0</v>
      </c>
      <c r="D32" s="86"/>
      <c r="E32" s="86"/>
      <c r="F32" s="75">
        <v>0</v>
      </c>
    </row>
    <row r="33" spans="1:6">
      <c r="A33" s="105" t="s">
        <v>215</v>
      </c>
      <c r="B33" s="75"/>
      <c r="C33" s="75">
        <v>0</v>
      </c>
      <c r="D33" s="86"/>
      <c r="E33" s="86"/>
      <c r="F33" s="75">
        <v>0</v>
      </c>
    </row>
    <row r="34" spans="1:6">
      <c r="A34" s="105" t="s">
        <v>216</v>
      </c>
      <c r="B34" s="75"/>
      <c r="C34" s="75">
        <v>0</v>
      </c>
      <c r="D34" s="86"/>
      <c r="E34" s="86"/>
      <c r="F34" s="75">
        <v>0</v>
      </c>
    </row>
    <row r="35" spans="1:6">
      <c r="A35" s="105" t="s">
        <v>217</v>
      </c>
      <c r="B35" s="75"/>
      <c r="C35" s="75">
        <v>80</v>
      </c>
      <c r="D35" s="86"/>
      <c r="E35" s="86">
        <f t="shared" ref="E35:E41" si="5">C35/F35</f>
        <v>0.97560975609756095</v>
      </c>
      <c r="F35" s="75">
        <v>82</v>
      </c>
    </row>
    <row r="36" spans="1:6">
      <c r="A36" s="105" t="s">
        <v>218</v>
      </c>
      <c r="B36" s="75"/>
      <c r="C36" s="75">
        <v>1103</v>
      </c>
      <c r="D36" s="86"/>
      <c r="E36" s="86">
        <f t="shared" si="5"/>
        <v>0.97870452528837626</v>
      </c>
      <c r="F36" s="75">
        <v>1127</v>
      </c>
    </row>
    <row r="37" spans="1:6">
      <c r="A37" s="105" t="s">
        <v>205</v>
      </c>
      <c r="B37" s="75"/>
      <c r="C37" s="75">
        <v>0</v>
      </c>
      <c r="D37" s="86"/>
      <c r="E37" s="86"/>
      <c r="F37" s="75">
        <v>0</v>
      </c>
    </row>
    <row r="38" spans="1:6">
      <c r="A38" s="105" t="s">
        <v>219</v>
      </c>
      <c r="B38" s="75"/>
      <c r="C38" s="75">
        <v>487</v>
      </c>
      <c r="D38" s="86"/>
      <c r="E38" s="86">
        <f t="shared" si="5"/>
        <v>1.2682291666666667</v>
      </c>
      <c r="F38" s="75">
        <v>384</v>
      </c>
    </row>
    <row r="39" spans="1:6">
      <c r="A39" s="105" t="s">
        <v>220</v>
      </c>
      <c r="B39" s="75">
        <v>650</v>
      </c>
      <c r="C39" s="75">
        <v>1485</v>
      </c>
      <c r="D39" s="86">
        <f>C39/B39</f>
        <v>2.2846153846153845</v>
      </c>
      <c r="E39" s="86">
        <f t="shared" si="5"/>
        <v>1.8941326530612246</v>
      </c>
      <c r="F39" s="75">
        <v>784</v>
      </c>
    </row>
    <row r="40" spans="1:6">
      <c r="A40" s="105" t="s">
        <v>196</v>
      </c>
      <c r="B40" s="75"/>
      <c r="C40" s="75">
        <v>477</v>
      </c>
      <c r="D40" s="86"/>
      <c r="E40" s="86">
        <f t="shared" si="5"/>
        <v>1.3286908077994428</v>
      </c>
      <c r="F40" s="75">
        <v>359</v>
      </c>
    </row>
    <row r="41" spans="1:6">
      <c r="A41" s="105" t="s">
        <v>197</v>
      </c>
      <c r="B41" s="75"/>
      <c r="C41" s="75">
        <v>0</v>
      </c>
      <c r="D41" s="86"/>
      <c r="E41" s="86">
        <f t="shared" si="5"/>
        <v>0</v>
      </c>
      <c r="F41" s="75">
        <v>268</v>
      </c>
    </row>
    <row r="42" spans="1:6">
      <c r="A42" s="105" t="s">
        <v>198</v>
      </c>
      <c r="B42" s="75"/>
      <c r="C42" s="75">
        <v>0</v>
      </c>
      <c r="D42" s="86"/>
      <c r="E42" s="86"/>
      <c r="F42" s="75">
        <v>0</v>
      </c>
    </row>
    <row r="43" spans="1:6">
      <c r="A43" s="105" t="s">
        <v>221</v>
      </c>
      <c r="B43" s="75"/>
      <c r="C43" s="75">
        <v>0</v>
      </c>
      <c r="D43" s="86"/>
      <c r="E43" s="86"/>
      <c r="F43" s="75">
        <v>0</v>
      </c>
    </row>
    <row r="44" spans="1:6">
      <c r="A44" s="105" t="s">
        <v>222</v>
      </c>
      <c r="B44" s="75"/>
      <c r="C44" s="75">
        <v>0</v>
      </c>
      <c r="D44" s="86"/>
      <c r="E44" s="86">
        <f>C44/F44</f>
        <v>0</v>
      </c>
      <c r="F44" s="75">
        <v>10</v>
      </c>
    </row>
    <row r="45" spans="1:6">
      <c r="A45" s="105" t="s">
        <v>223</v>
      </c>
      <c r="B45" s="75"/>
      <c r="C45" s="75">
        <v>0</v>
      </c>
      <c r="D45" s="86"/>
      <c r="E45" s="86"/>
      <c r="F45" s="75">
        <v>0</v>
      </c>
    </row>
    <row r="46" spans="1:6">
      <c r="A46" s="105" t="s">
        <v>224</v>
      </c>
      <c r="B46" s="75"/>
      <c r="C46" s="75">
        <v>0</v>
      </c>
      <c r="D46" s="86"/>
      <c r="E46" s="86"/>
      <c r="F46" s="75">
        <v>0</v>
      </c>
    </row>
    <row r="47" spans="1:6">
      <c r="A47" s="105" t="s">
        <v>225</v>
      </c>
      <c r="B47" s="75"/>
      <c r="C47" s="75">
        <v>0</v>
      </c>
      <c r="D47" s="86"/>
      <c r="E47" s="86"/>
      <c r="F47" s="75">
        <v>0</v>
      </c>
    </row>
    <row r="48" spans="1:6">
      <c r="A48" s="105" t="s">
        <v>226</v>
      </c>
      <c r="B48" s="75"/>
      <c r="C48" s="75">
        <v>0</v>
      </c>
      <c r="D48" s="86"/>
      <c r="E48" s="86"/>
      <c r="F48" s="75">
        <v>0</v>
      </c>
    </row>
    <row r="49" spans="1:6">
      <c r="A49" s="105" t="s">
        <v>205</v>
      </c>
      <c r="B49" s="75"/>
      <c r="C49" s="75">
        <v>0</v>
      </c>
      <c r="D49" s="86"/>
      <c r="E49" s="86"/>
      <c r="F49" s="75">
        <v>0</v>
      </c>
    </row>
    <row r="50" spans="1:6">
      <c r="A50" s="105" t="s">
        <v>227</v>
      </c>
      <c r="B50" s="75"/>
      <c r="C50" s="75">
        <v>1008</v>
      </c>
      <c r="D50" s="86"/>
      <c r="E50" s="86">
        <f t="shared" ref="E50:E52" si="6">C50/F50</f>
        <v>6.8571428571428568</v>
      </c>
      <c r="F50" s="75">
        <v>147</v>
      </c>
    </row>
    <row r="51" spans="1:6">
      <c r="A51" s="105" t="s">
        <v>228</v>
      </c>
      <c r="B51" s="75">
        <v>357</v>
      </c>
      <c r="C51" s="75">
        <v>559</v>
      </c>
      <c r="D51" s="86">
        <f>C51/B51</f>
        <v>1.5658263305322129</v>
      </c>
      <c r="E51" s="86">
        <f t="shared" si="6"/>
        <v>1.0256880733944953</v>
      </c>
      <c r="F51" s="75">
        <v>545</v>
      </c>
    </row>
    <row r="52" spans="1:6">
      <c r="A52" s="105" t="s">
        <v>196</v>
      </c>
      <c r="B52" s="75"/>
      <c r="C52" s="75">
        <v>378</v>
      </c>
      <c r="D52" s="86"/>
      <c r="E52" s="86">
        <f t="shared" si="6"/>
        <v>1.3125</v>
      </c>
      <c r="F52" s="75">
        <v>288</v>
      </c>
    </row>
    <row r="53" spans="1:6">
      <c r="A53" s="105" t="s">
        <v>197</v>
      </c>
      <c r="B53" s="75"/>
      <c r="C53" s="75">
        <v>0</v>
      </c>
      <c r="D53" s="86"/>
      <c r="E53" s="86"/>
      <c r="F53" s="75">
        <v>0</v>
      </c>
    </row>
    <row r="54" spans="1:6">
      <c r="A54" s="105" t="s">
        <v>198</v>
      </c>
      <c r="B54" s="75"/>
      <c r="C54" s="75">
        <v>0</v>
      </c>
      <c r="D54" s="86"/>
      <c r="E54" s="86"/>
      <c r="F54" s="75">
        <v>0</v>
      </c>
    </row>
    <row r="55" spans="1:6">
      <c r="A55" s="105" t="s">
        <v>229</v>
      </c>
      <c r="B55" s="75"/>
      <c r="C55" s="75">
        <v>0</v>
      </c>
      <c r="D55" s="86"/>
      <c r="E55" s="86"/>
      <c r="F55" s="75">
        <v>0</v>
      </c>
    </row>
    <row r="56" spans="1:6">
      <c r="A56" s="105" t="s">
        <v>230</v>
      </c>
      <c r="B56" s="75"/>
      <c r="C56" s="75">
        <v>155</v>
      </c>
      <c r="D56" s="86"/>
      <c r="E56" s="86">
        <f>C56/F56</f>
        <v>1.4622641509433962</v>
      </c>
      <c r="F56" s="75">
        <v>106</v>
      </c>
    </row>
    <row r="57" spans="1:6">
      <c r="A57" s="105" t="s">
        <v>231</v>
      </c>
      <c r="B57" s="75"/>
      <c r="C57" s="75">
        <v>0</v>
      </c>
      <c r="D57" s="86"/>
      <c r="E57" s="86"/>
      <c r="F57" s="75">
        <v>0</v>
      </c>
    </row>
    <row r="58" spans="1:6">
      <c r="A58" s="105" t="s">
        <v>232</v>
      </c>
      <c r="B58" s="75"/>
      <c r="C58" s="75">
        <v>0</v>
      </c>
      <c r="D58" s="86"/>
      <c r="E58" s="86"/>
      <c r="F58" s="75">
        <v>0</v>
      </c>
    </row>
    <row r="59" spans="1:6">
      <c r="A59" s="105" t="s">
        <v>233</v>
      </c>
      <c r="B59" s="75"/>
      <c r="C59" s="75">
        <v>0</v>
      </c>
      <c r="D59" s="86"/>
      <c r="E59" s="86"/>
      <c r="F59" s="75">
        <v>0</v>
      </c>
    </row>
    <row r="60" spans="1:6">
      <c r="A60" s="105" t="s">
        <v>205</v>
      </c>
      <c r="B60" s="75"/>
      <c r="C60" s="75">
        <v>0</v>
      </c>
      <c r="D60" s="86"/>
      <c r="E60" s="86"/>
      <c r="F60" s="75">
        <v>0</v>
      </c>
    </row>
    <row r="61" spans="1:6">
      <c r="A61" s="105" t="s">
        <v>234</v>
      </c>
      <c r="B61" s="75"/>
      <c r="C61" s="75">
        <v>26</v>
      </c>
      <c r="D61" s="86"/>
      <c r="E61" s="86">
        <f t="shared" ref="E61:E64" si="7">C61/F61</f>
        <v>0.17218543046357615</v>
      </c>
      <c r="F61" s="75">
        <v>151</v>
      </c>
    </row>
    <row r="62" spans="1:6">
      <c r="A62" s="105" t="s">
        <v>235</v>
      </c>
      <c r="B62" s="75">
        <v>1856</v>
      </c>
      <c r="C62" s="75">
        <v>3298</v>
      </c>
      <c r="D62" s="86">
        <f>C62/B62</f>
        <v>1.7769396551724137</v>
      </c>
      <c r="E62" s="86">
        <f t="shared" si="7"/>
        <v>2.200133422281521</v>
      </c>
      <c r="F62" s="75">
        <v>1499</v>
      </c>
    </row>
    <row r="63" spans="1:6">
      <c r="A63" s="105" t="s">
        <v>196</v>
      </c>
      <c r="B63" s="75"/>
      <c r="C63" s="75">
        <v>958</v>
      </c>
      <c r="D63" s="86"/>
      <c r="E63" s="86">
        <f t="shared" si="7"/>
        <v>1.255570117955439</v>
      </c>
      <c r="F63" s="75">
        <v>763</v>
      </c>
    </row>
    <row r="64" spans="1:6">
      <c r="A64" s="105" t="s">
        <v>197</v>
      </c>
      <c r="B64" s="75"/>
      <c r="C64" s="75">
        <v>42</v>
      </c>
      <c r="D64" s="86"/>
      <c r="E64" s="86">
        <f t="shared" si="7"/>
        <v>0.875</v>
      </c>
      <c r="F64" s="75">
        <v>48</v>
      </c>
    </row>
    <row r="65" spans="1:6">
      <c r="A65" s="105" t="s">
        <v>198</v>
      </c>
      <c r="B65" s="75"/>
      <c r="C65" s="75">
        <v>0</v>
      </c>
      <c r="D65" s="86"/>
      <c r="E65" s="86"/>
      <c r="F65" s="75">
        <v>0</v>
      </c>
    </row>
    <row r="66" spans="1:6">
      <c r="A66" s="105" t="s">
        <v>236</v>
      </c>
      <c r="B66" s="75"/>
      <c r="C66" s="75">
        <v>0</v>
      </c>
      <c r="D66" s="86"/>
      <c r="E66" s="86">
        <f t="shared" ref="E66:E70" si="8">C66/F66</f>
        <v>0</v>
      </c>
      <c r="F66" s="75">
        <v>10</v>
      </c>
    </row>
    <row r="67" spans="1:6">
      <c r="A67" s="105" t="s">
        <v>237</v>
      </c>
      <c r="B67" s="75"/>
      <c r="C67" s="75">
        <v>2</v>
      </c>
      <c r="D67" s="86"/>
      <c r="E67" s="86">
        <f t="shared" si="8"/>
        <v>0.05</v>
      </c>
      <c r="F67" s="75">
        <v>40</v>
      </c>
    </row>
    <row r="68" spans="1:6">
      <c r="A68" s="105" t="s">
        <v>238</v>
      </c>
      <c r="B68" s="75"/>
      <c r="C68" s="75">
        <v>0</v>
      </c>
      <c r="D68" s="86"/>
      <c r="E68" s="86"/>
      <c r="F68" s="75">
        <v>0</v>
      </c>
    </row>
    <row r="69" spans="1:6">
      <c r="A69" s="105" t="s">
        <v>239</v>
      </c>
      <c r="B69" s="75"/>
      <c r="C69" s="75">
        <v>9</v>
      </c>
      <c r="D69" s="86"/>
      <c r="E69" s="86">
        <f t="shared" si="8"/>
        <v>0.69230769230769229</v>
      </c>
      <c r="F69" s="75">
        <v>13</v>
      </c>
    </row>
    <row r="70" spans="1:6">
      <c r="A70" s="105" t="s">
        <v>240</v>
      </c>
      <c r="B70" s="75"/>
      <c r="C70" s="75">
        <v>10</v>
      </c>
      <c r="D70" s="86"/>
      <c r="E70" s="86">
        <f t="shared" si="8"/>
        <v>0.5</v>
      </c>
      <c r="F70" s="75">
        <v>20</v>
      </c>
    </row>
    <row r="71" spans="1:6">
      <c r="A71" s="105" t="s">
        <v>205</v>
      </c>
      <c r="B71" s="75"/>
      <c r="C71" s="75">
        <v>0</v>
      </c>
      <c r="D71" s="86"/>
      <c r="E71" s="86"/>
      <c r="F71" s="75">
        <v>0</v>
      </c>
    </row>
    <row r="72" spans="1:6">
      <c r="A72" s="105" t="s">
        <v>241</v>
      </c>
      <c r="B72" s="75"/>
      <c r="C72" s="75">
        <v>2277</v>
      </c>
      <c r="D72" s="86"/>
      <c r="E72" s="86">
        <f>C72/F72</f>
        <v>3.7636363636363637</v>
      </c>
      <c r="F72" s="75">
        <v>605</v>
      </c>
    </row>
    <row r="73" spans="1:6">
      <c r="A73" s="105" t="s">
        <v>242</v>
      </c>
      <c r="B73" s="75">
        <v>0</v>
      </c>
      <c r="C73" s="75">
        <v>2145</v>
      </c>
      <c r="D73" s="86"/>
      <c r="E73" s="86">
        <f>C73/F73</f>
        <v>0.93382673051806708</v>
      </c>
      <c r="F73" s="75">
        <v>2297</v>
      </c>
    </row>
    <row r="74" spans="1:6">
      <c r="A74" s="105" t="s">
        <v>196</v>
      </c>
      <c r="B74" s="75"/>
      <c r="C74" s="75">
        <v>0</v>
      </c>
      <c r="D74" s="86"/>
      <c r="E74" s="86"/>
      <c r="F74" s="75">
        <v>0</v>
      </c>
    </row>
    <row r="75" spans="1:6">
      <c r="A75" s="105" t="s">
        <v>197</v>
      </c>
      <c r="B75" s="75"/>
      <c r="C75" s="75">
        <v>0</v>
      </c>
      <c r="D75" s="86"/>
      <c r="E75" s="86"/>
      <c r="F75" s="75">
        <v>0</v>
      </c>
    </row>
    <row r="76" spans="1:6">
      <c r="A76" s="105" t="s">
        <v>198</v>
      </c>
      <c r="B76" s="75"/>
      <c r="C76" s="75">
        <v>0</v>
      </c>
      <c r="D76" s="86"/>
      <c r="E76" s="86"/>
      <c r="F76" s="75">
        <v>0</v>
      </c>
    </row>
    <row r="77" spans="1:6">
      <c r="A77" s="105" t="s">
        <v>243</v>
      </c>
      <c r="B77" s="75"/>
      <c r="C77" s="75">
        <v>0</v>
      </c>
      <c r="D77" s="86"/>
      <c r="E77" s="86"/>
      <c r="F77" s="75">
        <v>0</v>
      </c>
    </row>
    <row r="78" spans="1:6">
      <c r="A78" s="105" t="s">
        <v>244</v>
      </c>
      <c r="B78" s="75"/>
      <c r="C78" s="75">
        <v>0</v>
      </c>
      <c r="D78" s="86"/>
      <c r="E78" s="86"/>
      <c r="F78" s="75">
        <v>0</v>
      </c>
    </row>
    <row r="79" spans="1:6">
      <c r="A79" s="105" t="s">
        <v>245</v>
      </c>
      <c r="B79" s="75"/>
      <c r="C79" s="75">
        <v>0</v>
      </c>
      <c r="D79" s="86"/>
      <c r="E79" s="86"/>
      <c r="F79" s="75">
        <v>0</v>
      </c>
    </row>
    <row r="80" spans="1:6">
      <c r="A80" s="105" t="s">
        <v>246</v>
      </c>
      <c r="B80" s="75"/>
      <c r="C80" s="75">
        <v>0</v>
      </c>
      <c r="D80" s="86"/>
      <c r="E80" s="86"/>
      <c r="F80" s="75">
        <v>0</v>
      </c>
    </row>
    <row r="81" spans="1:6">
      <c r="A81" s="105" t="s">
        <v>247</v>
      </c>
      <c r="B81" s="75"/>
      <c r="C81" s="75">
        <v>0</v>
      </c>
      <c r="D81" s="86"/>
      <c r="E81" s="86"/>
      <c r="F81" s="75">
        <v>0</v>
      </c>
    </row>
    <row r="82" spans="1:6">
      <c r="A82" s="105" t="s">
        <v>239</v>
      </c>
      <c r="B82" s="75"/>
      <c r="C82" s="75">
        <v>0</v>
      </c>
      <c r="D82" s="86"/>
      <c r="E82" s="86"/>
      <c r="F82" s="75">
        <v>0</v>
      </c>
    </row>
    <row r="83" spans="1:6">
      <c r="A83" s="105" t="s">
        <v>205</v>
      </c>
      <c r="B83" s="75"/>
      <c r="C83" s="75">
        <v>0</v>
      </c>
      <c r="D83" s="86"/>
      <c r="E83" s="86"/>
      <c r="F83" s="75">
        <v>0</v>
      </c>
    </row>
    <row r="84" spans="1:6">
      <c r="A84" s="105" t="s">
        <v>248</v>
      </c>
      <c r="B84" s="75"/>
      <c r="C84" s="75">
        <v>2145</v>
      </c>
      <c r="D84" s="86"/>
      <c r="E84" s="86">
        <f t="shared" ref="E84:E86" si="9">C84/F84</f>
        <v>0.93382673051806708</v>
      </c>
      <c r="F84" s="75">
        <v>2297</v>
      </c>
    </row>
    <row r="85" spans="1:6">
      <c r="A85" s="105" t="s">
        <v>249</v>
      </c>
      <c r="B85" s="75">
        <v>100</v>
      </c>
      <c r="C85" s="75">
        <v>870</v>
      </c>
      <c r="D85" s="86">
        <f>C85/B85</f>
        <v>8.6999999999999993</v>
      </c>
      <c r="E85" s="86">
        <f t="shared" si="9"/>
        <v>1.1709286675639301</v>
      </c>
      <c r="F85" s="75">
        <v>743</v>
      </c>
    </row>
    <row r="86" spans="1:6">
      <c r="A86" s="105" t="s">
        <v>196</v>
      </c>
      <c r="B86" s="75"/>
      <c r="C86" s="75">
        <v>160</v>
      </c>
      <c r="D86" s="86"/>
      <c r="E86" s="86">
        <f t="shared" si="9"/>
        <v>3.7209302325581395</v>
      </c>
      <c r="F86" s="75">
        <v>43</v>
      </c>
    </row>
    <row r="87" spans="1:6">
      <c r="A87" s="105" t="s">
        <v>197</v>
      </c>
      <c r="B87" s="75"/>
      <c r="C87" s="75">
        <v>0</v>
      </c>
      <c r="D87" s="86"/>
      <c r="E87" s="86"/>
      <c r="F87" s="75">
        <v>0</v>
      </c>
    </row>
    <row r="88" spans="1:6">
      <c r="A88" s="105" t="s">
        <v>198</v>
      </c>
      <c r="B88" s="75"/>
      <c r="C88" s="75">
        <v>0</v>
      </c>
      <c r="D88" s="86"/>
      <c r="E88" s="86"/>
      <c r="F88" s="75">
        <v>0</v>
      </c>
    </row>
    <row r="89" spans="1:6">
      <c r="A89" s="105" t="s">
        <v>250</v>
      </c>
      <c r="B89" s="75"/>
      <c r="C89" s="75">
        <v>560</v>
      </c>
      <c r="D89" s="86"/>
      <c r="E89" s="86">
        <f>C89/F89</f>
        <v>0.8</v>
      </c>
      <c r="F89" s="75">
        <v>700</v>
      </c>
    </row>
    <row r="90" spans="1:6">
      <c r="A90" s="105" t="s">
        <v>251</v>
      </c>
      <c r="B90" s="75"/>
      <c r="C90" s="75">
        <v>0</v>
      </c>
      <c r="D90" s="86"/>
      <c r="E90" s="86"/>
      <c r="F90" s="75">
        <v>0</v>
      </c>
    </row>
    <row r="91" spans="1:6">
      <c r="A91" s="105" t="s">
        <v>239</v>
      </c>
      <c r="B91" s="75"/>
      <c r="C91" s="75">
        <v>0</v>
      </c>
      <c r="D91" s="86"/>
      <c r="E91" s="86"/>
      <c r="F91" s="75">
        <v>0</v>
      </c>
    </row>
    <row r="92" spans="1:6">
      <c r="A92" s="105" t="s">
        <v>205</v>
      </c>
      <c r="B92" s="75"/>
      <c r="C92" s="75">
        <v>0</v>
      </c>
      <c r="D92" s="86"/>
      <c r="E92" s="86"/>
      <c r="F92" s="75">
        <v>0</v>
      </c>
    </row>
    <row r="93" spans="1:6">
      <c r="A93" s="105" t="s">
        <v>252</v>
      </c>
      <c r="B93" s="75"/>
      <c r="C93" s="75">
        <v>150</v>
      </c>
      <c r="D93" s="86"/>
      <c r="E93" s="86"/>
      <c r="F93" s="75">
        <v>0</v>
      </c>
    </row>
    <row r="94" spans="1:6">
      <c r="A94" s="105" t="s">
        <v>253</v>
      </c>
      <c r="B94" s="75">
        <v>0</v>
      </c>
      <c r="C94" s="75">
        <v>0</v>
      </c>
      <c r="D94" s="86"/>
      <c r="E94" s="86"/>
      <c r="F94" s="75">
        <v>0</v>
      </c>
    </row>
    <row r="95" spans="1:6">
      <c r="A95" s="105" t="s">
        <v>196</v>
      </c>
      <c r="B95" s="75"/>
      <c r="C95" s="75">
        <v>0</v>
      </c>
      <c r="D95" s="86"/>
      <c r="E95" s="86"/>
      <c r="F95" s="75">
        <v>0</v>
      </c>
    </row>
    <row r="96" spans="1:6">
      <c r="A96" s="105" t="s">
        <v>197</v>
      </c>
      <c r="B96" s="75"/>
      <c r="C96" s="75">
        <v>0</v>
      </c>
      <c r="D96" s="86"/>
      <c r="E96" s="86"/>
      <c r="F96" s="75">
        <v>0</v>
      </c>
    </row>
    <row r="97" spans="1:6">
      <c r="A97" s="105" t="s">
        <v>198</v>
      </c>
      <c r="B97" s="75"/>
      <c r="C97" s="75">
        <v>0</v>
      </c>
      <c r="D97" s="86"/>
      <c r="E97" s="86"/>
      <c r="F97" s="75">
        <v>0</v>
      </c>
    </row>
    <row r="98" spans="1:6">
      <c r="A98" s="105" t="s">
        <v>254</v>
      </c>
      <c r="B98" s="75"/>
      <c r="C98" s="75">
        <v>0</v>
      </c>
      <c r="D98" s="86"/>
      <c r="E98" s="86"/>
      <c r="F98" s="75">
        <v>0</v>
      </c>
    </row>
    <row r="99" spans="1:6">
      <c r="A99" s="105" t="s">
        <v>255</v>
      </c>
      <c r="B99" s="75"/>
      <c r="C99" s="75">
        <v>0</v>
      </c>
      <c r="D99" s="86"/>
      <c r="E99" s="86"/>
      <c r="F99" s="75">
        <v>0</v>
      </c>
    </row>
    <row r="100" spans="1:6">
      <c r="A100" s="105" t="s">
        <v>256</v>
      </c>
      <c r="B100" s="75"/>
      <c r="C100" s="75">
        <v>0</v>
      </c>
      <c r="D100" s="86"/>
      <c r="E100" s="86"/>
      <c r="F100" s="75">
        <v>0</v>
      </c>
    </row>
    <row r="101" spans="1:6">
      <c r="A101" s="105" t="s">
        <v>239</v>
      </c>
      <c r="B101" s="75"/>
      <c r="C101" s="75">
        <v>0</v>
      </c>
      <c r="D101" s="86"/>
      <c r="E101" s="86"/>
      <c r="F101" s="75">
        <v>0</v>
      </c>
    </row>
    <row r="102" spans="1:6">
      <c r="A102" s="105" t="s">
        <v>205</v>
      </c>
      <c r="B102" s="75"/>
      <c r="C102" s="75">
        <v>0</v>
      </c>
      <c r="D102" s="86"/>
      <c r="E102" s="86"/>
      <c r="F102" s="75">
        <v>0</v>
      </c>
    </row>
    <row r="103" spans="1:6">
      <c r="A103" s="105" t="s">
        <v>257</v>
      </c>
      <c r="B103" s="75"/>
      <c r="C103" s="75">
        <v>0</v>
      </c>
      <c r="D103" s="86"/>
      <c r="E103" s="86"/>
      <c r="F103" s="75">
        <v>0</v>
      </c>
    </row>
    <row r="104" spans="1:6">
      <c r="A104" s="105" t="s">
        <v>258</v>
      </c>
      <c r="B104" s="75">
        <v>128</v>
      </c>
      <c r="C104" s="75">
        <v>196</v>
      </c>
      <c r="D104" s="86">
        <f>C104/B104</f>
        <v>1.53125</v>
      </c>
      <c r="E104" s="86">
        <f>C104/F104</f>
        <v>196</v>
      </c>
      <c r="F104" s="75">
        <v>1</v>
      </c>
    </row>
    <row r="105" spans="1:6">
      <c r="A105" s="105" t="s">
        <v>196</v>
      </c>
      <c r="B105" s="75"/>
      <c r="C105" s="75">
        <v>147</v>
      </c>
      <c r="D105" s="86"/>
      <c r="E105" s="86"/>
      <c r="F105" s="75">
        <v>0</v>
      </c>
    </row>
    <row r="106" spans="1:6">
      <c r="A106" s="105" t="s">
        <v>197</v>
      </c>
      <c r="B106" s="75"/>
      <c r="C106" s="75">
        <v>0</v>
      </c>
      <c r="D106" s="86"/>
      <c r="E106" s="86"/>
      <c r="F106" s="75">
        <v>0</v>
      </c>
    </row>
    <row r="107" spans="1:6">
      <c r="A107" s="105" t="s">
        <v>198</v>
      </c>
      <c r="B107" s="75"/>
      <c r="C107" s="75">
        <v>0</v>
      </c>
      <c r="D107" s="86"/>
      <c r="E107" s="86"/>
      <c r="F107" s="75">
        <v>0</v>
      </c>
    </row>
    <row r="108" spans="1:6">
      <c r="A108" s="105" t="s">
        <v>259</v>
      </c>
      <c r="B108" s="75"/>
      <c r="C108" s="75">
        <v>0</v>
      </c>
      <c r="D108" s="86"/>
      <c r="E108" s="86"/>
      <c r="F108" s="75">
        <v>0</v>
      </c>
    </row>
    <row r="109" spans="1:6">
      <c r="A109" s="105" t="s">
        <v>260</v>
      </c>
      <c r="B109" s="75"/>
      <c r="C109" s="75">
        <v>0</v>
      </c>
      <c r="D109" s="86"/>
      <c r="E109" s="86"/>
      <c r="F109" s="75">
        <v>0</v>
      </c>
    </row>
    <row r="110" spans="1:6">
      <c r="A110" s="105" t="s">
        <v>261</v>
      </c>
      <c r="B110" s="75"/>
      <c r="C110" s="75">
        <v>0</v>
      </c>
      <c r="D110" s="86"/>
      <c r="E110" s="86"/>
      <c r="F110" s="75">
        <v>0</v>
      </c>
    </row>
    <row r="111" spans="1:6">
      <c r="A111" s="105" t="s">
        <v>262</v>
      </c>
      <c r="B111" s="75"/>
      <c r="C111" s="75">
        <v>0</v>
      </c>
      <c r="D111" s="86"/>
      <c r="E111" s="86"/>
      <c r="F111" s="75">
        <v>0</v>
      </c>
    </row>
    <row r="112" spans="1:6">
      <c r="A112" s="105" t="s">
        <v>263</v>
      </c>
      <c r="B112" s="75"/>
      <c r="C112" s="75">
        <v>0</v>
      </c>
      <c r="D112" s="86"/>
      <c r="E112" s="86"/>
      <c r="F112" s="75">
        <v>0</v>
      </c>
    </row>
    <row r="113" spans="1:6">
      <c r="A113" s="105" t="s">
        <v>264</v>
      </c>
      <c r="B113" s="75"/>
      <c r="C113" s="75">
        <v>0</v>
      </c>
      <c r="D113" s="86"/>
      <c r="E113" s="86"/>
      <c r="F113" s="75">
        <v>0</v>
      </c>
    </row>
    <row r="114" spans="1:6">
      <c r="A114" s="105" t="s">
        <v>265</v>
      </c>
      <c r="B114" s="75"/>
      <c r="C114" s="75">
        <v>0</v>
      </c>
      <c r="D114" s="86"/>
      <c r="E114" s="86"/>
      <c r="F114" s="75">
        <v>0</v>
      </c>
    </row>
    <row r="115" spans="1:6">
      <c r="A115" s="105" t="s">
        <v>266</v>
      </c>
      <c r="B115" s="75"/>
      <c r="C115" s="75">
        <v>0</v>
      </c>
      <c r="D115" s="86"/>
      <c r="E115" s="86"/>
      <c r="F115" s="75">
        <v>0</v>
      </c>
    </row>
    <row r="116" spans="1:6">
      <c r="A116" s="105" t="s">
        <v>267</v>
      </c>
      <c r="B116" s="75"/>
      <c r="C116" s="75">
        <v>0</v>
      </c>
      <c r="D116" s="86"/>
      <c r="E116" s="86"/>
      <c r="F116" s="75">
        <v>0</v>
      </c>
    </row>
    <row r="117" spans="1:6">
      <c r="A117" s="105" t="s">
        <v>205</v>
      </c>
      <c r="B117" s="75"/>
      <c r="C117" s="75">
        <v>0</v>
      </c>
      <c r="D117" s="86"/>
      <c r="E117" s="86"/>
      <c r="F117" s="75">
        <v>0</v>
      </c>
    </row>
    <row r="118" spans="1:6">
      <c r="A118" s="105" t="s">
        <v>268</v>
      </c>
      <c r="B118" s="75"/>
      <c r="C118" s="75">
        <v>49</v>
      </c>
      <c r="D118" s="86"/>
      <c r="E118" s="86">
        <f t="shared" ref="E118:E121" si="10">C118/F118</f>
        <v>49</v>
      </c>
      <c r="F118" s="75">
        <v>1</v>
      </c>
    </row>
    <row r="119" spans="1:6">
      <c r="A119" s="105" t="s">
        <v>269</v>
      </c>
      <c r="B119" s="75">
        <v>559</v>
      </c>
      <c r="C119" s="75">
        <v>2122</v>
      </c>
      <c r="D119" s="86">
        <f>C119/B119</f>
        <v>3.7960644007155637</v>
      </c>
      <c r="E119" s="86">
        <f t="shared" si="10"/>
        <v>1.3188315724052206</v>
      </c>
      <c r="F119" s="75">
        <v>1609</v>
      </c>
    </row>
    <row r="120" spans="1:6">
      <c r="A120" s="105" t="s">
        <v>196</v>
      </c>
      <c r="B120" s="75"/>
      <c r="C120" s="75">
        <v>223</v>
      </c>
      <c r="D120" s="86"/>
      <c r="E120" s="86">
        <f t="shared" si="10"/>
        <v>1.1554404145077721</v>
      </c>
      <c r="F120" s="75">
        <v>193</v>
      </c>
    </row>
    <row r="121" spans="1:6">
      <c r="A121" s="105" t="s">
        <v>197</v>
      </c>
      <c r="B121" s="75"/>
      <c r="C121" s="75">
        <v>346</v>
      </c>
      <c r="D121" s="86"/>
      <c r="E121" s="86">
        <f t="shared" si="10"/>
        <v>1.2446043165467626</v>
      </c>
      <c r="F121" s="75">
        <v>278</v>
      </c>
    </row>
    <row r="122" spans="1:6">
      <c r="A122" s="105" t="s">
        <v>198</v>
      </c>
      <c r="B122" s="75"/>
      <c r="C122" s="75">
        <v>0</v>
      </c>
      <c r="D122" s="86"/>
      <c r="E122" s="86"/>
      <c r="F122" s="75">
        <v>0</v>
      </c>
    </row>
    <row r="123" spans="1:6">
      <c r="A123" s="105" t="s">
        <v>270</v>
      </c>
      <c r="B123" s="75"/>
      <c r="C123" s="75">
        <v>0</v>
      </c>
      <c r="D123" s="86"/>
      <c r="E123" s="86">
        <f t="shared" ref="E123:E129" si="11">C123/F123</f>
        <v>0</v>
      </c>
      <c r="F123" s="75">
        <v>161</v>
      </c>
    </row>
    <row r="124" spans="1:6">
      <c r="A124" s="105" t="s">
        <v>271</v>
      </c>
      <c r="B124" s="75"/>
      <c r="C124" s="75">
        <v>0</v>
      </c>
      <c r="D124" s="86"/>
      <c r="E124" s="86"/>
      <c r="F124" s="75">
        <v>0</v>
      </c>
    </row>
    <row r="125" spans="1:6">
      <c r="A125" s="105" t="s">
        <v>272</v>
      </c>
      <c r="B125" s="75"/>
      <c r="C125" s="75">
        <v>0</v>
      </c>
      <c r="D125" s="86"/>
      <c r="E125" s="86"/>
      <c r="F125" s="75">
        <v>0</v>
      </c>
    </row>
    <row r="126" spans="1:6">
      <c r="A126" s="105" t="s">
        <v>273</v>
      </c>
      <c r="B126" s="75"/>
      <c r="C126" s="75">
        <v>0</v>
      </c>
      <c r="D126" s="86"/>
      <c r="E126" s="86"/>
      <c r="F126" s="75">
        <v>0</v>
      </c>
    </row>
    <row r="127" spans="1:6">
      <c r="A127" s="105" t="s">
        <v>274</v>
      </c>
      <c r="B127" s="75"/>
      <c r="C127" s="75">
        <v>235</v>
      </c>
      <c r="D127" s="86"/>
      <c r="E127" s="86">
        <f t="shared" si="11"/>
        <v>0.73667711598746077</v>
      </c>
      <c r="F127" s="75">
        <v>319</v>
      </c>
    </row>
    <row r="128" spans="1:6">
      <c r="A128" s="105" t="s">
        <v>205</v>
      </c>
      <c r="B128" s="75"/>
      <c r="C128" s="75">
        <v>136</v>
      </c>
      <c r="D128" s="86"/>
      <c r="E128" s="86">
        <f t="shared" si="11"/>
        <v>1.152542372881356</v>
      </c>
      <c r="F128" s="75">
        <v>118</v>
      </c>
    </row>
    <row r="129" spans="1:6">
      <c r="A129" s="105" t="s">
        <v>275</v>
      </c>
      <c r="B129" s="75"/>
      <c r="C129" s="75">
        <v>1182</v>
      </c>
      <c r="D129" s="86"/>
      <c r="E129" s="86">
        <f t="shared" si="11"/>
        <v>2.1888888888888891</v>
      </c>
      <c r="F129" s="75">
        <v>540</v>
      </c>
    </row>
    <row r="130" spans="1:6">
      <c r="A130" s="105" t="s">
        <v>276</v>
      </c>
      <c r="B130" s="75">
        <v>0</v>
      </c>
      <c r="C130" s="75">
        <v>0</v>
      </c>
      <c r="D130" s="86"/>
      <c r="E130" s="86"/>
      <c r="F130" s="75">
        <v>0</v>
      </c>
    </row>
    <row r="131" spans="1:6">
      <c r="A131" s="105" t="s">
        <v>196</v>
      </c>
      <c r="B131" s="75"/>
      <c r="C131" s="75">
        <v>0</v>
      </c>
      <c r="D131" s="86"/>
      <c r="E131" s="86"/>
      <c r="F131" s="75">
        <v>0</v>
      </c>
    </row>
    <row r="132" spans="1:6">
      <c r="A132" s="105" t="s">
        <v>197</v>
      </c>
      <c r="B132" s="75"/>
      <c r="C132" s="75">
        <v>0</v>
      </c>
      <c r="D132" s="86"/>
      <c r="E132" s="86"/>
      <c r="F132" s="75">
        <v>0</v>
      </c>
    </row>
    <row r="133" spans="1:6">
      <c r="A133" s="105" t="s">
        <v>198</v>
      </c>
      <c r="B133" s="75"/>
      <c r="C133" s="75">
        <v>0</v>
      </c>
      <c r="D133" s="86"/>
      <c r="E133" s="86"/>
      <c r="F133" s="75">
        <v>0</v>
      </c>
    </row>
    <row r="134" spans="1:6">
      <c r="A134" s="105" t="s">
        <v>277</v>
      </c>
      <c r="B134" s="75"/>
      <c r="C134" s="75">
        <v>0</v>
      </c>
      <c r="D134" s="86"/>
      <c r="E134" s="86"/>
      <c r="F134" s="75">
        <v>0</v>
      </c>
    </row>
    <row r="135" spans="1:6">
      <c r="A135" s="105" t="s">
        <v>278</v>
      </c>
      <c r="B135" s="75"/>
      <c r="C135" s="75">
        <v>0</v>
      </c>
      <c r="D135" s="86"/>
      <c r="E135" s="86"/>
      <c r="F135" s="75">
        <v>0</v>
      </c>
    </row>
    <row r="136" spans="1:6">
      <c r="A136" s="105" t="s">
        <v>279</v>
      </c>
      <c r="B136" s="75"/>
      <c r="C136" s="75">
        <v>0</v>
      </c>
      <c r="D136" s="86"/>
      <c r="E136" s="86"/>
      <c r="F136" s="75">
        <v>0</v>
      </c>
    </row>
    <row r="137" spans="1:6">
      <c r="A137" s="105" t="s">
        <v>280</v>
      </c>
      <c r="B137" s="75"/>
      <c r="C137" s="75">
        <v>0</v>
      </c>
      <c r="D137" s="86"/>
      <c r="E137" s="86"/>
      <c r="F137" s="75">
        <v>0</v>
      </c>
    </row>
    <row r="138" spans="1:6">
      <c r="A138" s="105" t="s">
        <v>281</v>
      </c>
      <c r="B138" s="75"/>
      <c r="C138" s="75">
        <v>0</v>
      </c>
      <c r="D138" s="86"/>
      <c r="E138" s="86"/>
      <c r="F138" s="75">
        <v>0</v>
      </c>
    </row>
    <row r="139" spans="1:6">
      <c r="A139" s="105" t="s">
        <v>282</v>
      </c>
      <c r="B139" s="75"/>
      <c r="C139" s="75">
        <v>0</v>
      </c>
      <c r="D139" s="86"/>
      <c r="E139" s="86"/>
      <c r="F139" s="75">
        <v>0</v>
      </c>
    </row>
    <row r="140" spans="1:6">
      <c r="A140" s="105" t="s">
        <v>205</v>
      </c>
      <c r="B140" s="75"/>
      <c r="C140" s="75">
        <v>0</v>
      </c>
      <c r="D140" s="86"/>
      <c r="E140" s="86"/>
      <c r="F140" s="75">
        <v>0</v>
      </c>
    </row>
    <row r="141" spans="1:6">
      <c r="A141" s="105" t="s">
        <v>283</v>
      </c>
      <c r="B141" s="75"/>
      <c r="C141" s="75">
        <v>0</v>
      </c>
      <c r="D141" s="86"/>
      <c r="E141" s="86"/>
      <c r="F141" s="75">
        <v>0</v>
      </c>
    </row>
    <row r="142" spans="1:6">
      <c r="A142" s="105" t="s">
        <v>284</v>
      </c>
      <c r="B142" s="75">
        <v>0</v>
      </c>
      <c r="C142" s="75">
        <v>0</v>
      </c>
      <c r="D142" s="86"/>
      <c r="E142" s="86">
        <f>C142/F142</f>
        <v>0</v>
      </c>
      <c r="F142" s="75">
        <v>1503</v>
      </c>
    </row>
    <row r="143" spans="1:6">
      <c r="A143" s="105" t="s">
        <v>196</v>
      </c>
      <c r="B143" s="75"/>
      <c r="C143" s="75">
        <v>0</v>
      </c>
      <c r="D143" s="86"/>
      <c r="E143" s="86">
        <f>C143/F143</f>
        <v>0</v>
      </c>
      <c r="F143" s="75">
        <v>1401</v>
      </c>
    </row>
    <row r="144" spans="1:6">
      <c r="A144" s="105" t="s">
        <v>197</v>
      </c>
      <c r="B144" s="75"/>
      <c r="C144" s="75">
        <v>0</v>
      </c>
      <c r="D144" s="86"/>
      <c r="E144" s="86"/>
      <c r="F144" s="75">
        <v>0</v>
      </c>
    </row>
    <row r="145" spans="1:6">
      <c r="A145" s="105" t="s">
        <v>198</v>
      </c>
      <c r="B145" s="75"/>
      <c r="C145" s="75">
        <v>0</v>
      </c>
      <c r="D145" s="86"/>
      <c r="E145" s="86"/>
      <c r="F145" s="75">
        <v>0</v>
      </c>
    </row>
    <row r="146" spans="1:6">
      <c r="A146" s="105" t="s">
        <v>285</v>
      </c>
      <c r="B146" s="75"/>
      <c r="C146" s="75">
        <v>0</v>
      </c>
      <c r="D146" s="86"/>
      <c r="E146" s="86"/>
      <c r="F146" s="75">
        <v>0</v>
      </c>
    </row>
    <row r="147" spans="1:6">
      <c r="A147" s="105" t="s">
        <v>286</v>
      </c>
      <c r="B147" s="75"/>
      <c r="C147" s="75">
        <v>0</v>
      </c>
      <c r="D147" s="86"/>
      <c r="E147" s="86"/>
      <c r="F147" s="75">
        <v>0</v>
      </c>
    </row>
    <row r="148" spans="1:6">
      <c r="A148" s="105" t="s">
        <v>287</v>
      </c>
      <c r="B148" s="75"/>
      <c r="C148" s="75">
        <v>0</v>
      </c>
      <c r="D148" s="86"/>
      <c r="E148" s="86"/>
      <c r="F148" s="75">
        <v>0</v>
      </c>
    </row>
    <row r="149" spans="1:6">
      <c r="A149" s="105" t="s">
        <v>239</v>
      </c>
      <c r="B149" s="75"/>
      <c r="C149" s="75">
        <v>0</v>
      </c>
      <c r="D149" s="86"/>
      <c r="E149" s="86"/>
      <c r="F149" s="75">
        <v>0</v>
      </c>
    </row>
    <row r="150" spans="1:6">
      <c r="A150" s="105" t="s">
        <v>205</v>
      </c>
      <c r="B150" s="75"/>
      <c r="C150" s="75">
        <v>0</v>
      </c>
      <c r="D150" s="86"/>
      <c r="E150" s="86"/>
      <c r="F150" s="75">
        <v>0</v>
      </c>
    </row>
    <row r="151" spans="1:6">
      <c r="A151" s="105" t="s">
        <v>288</v>
      </c>
      <c r="B151" s="75"/>
      <c r="C151" s="75">
        <v>0</v>
      </c>
      <c r="D151" s="86"/>
      <c r="E151" s="86">
        <f t="shared" ref="E151:E153" si="12">C151/F151</f>
        <v>0</v>
      </c>
      <c r="F151" s="75">
        <v>102</v>
      </c>
    </row>
    <row r="152" spans="1:6">
      <c r="A152" s="105" t="s">
        <v>289</v>
      </c>
      <c r="B152" s="75">
        <v>0</v>
      </c>
      <c r="C152" s="75">
        <v>0</v>
      </c>
      <c r="D152" s="86"/>
      <c r="E152" s="86">
        <f t="shared" si="12"/>
        <v>0</v>
      </c>
      <c r="F152" s="75">
        <v>135</v>
      </c>
    </row>
    <row r="153" spans="1:6">
      <c r="A153" s="105" t="s">
        <v>196</v>
      </c>
      <c r="B153" s="75"/>
      <c r="C153" s="75">
        <v>0</v>
      </c>
      <c r="D153" s="86"/>
      <c r="E153" s="86">
        <f t="shared" si="12"/>
        <v>0</v>
      </c>
      <c r="F153" s="75">
        <v>135</v>
      </c>
    </row>
    <row r="154" spans="1:6">
      <c r="A154" s="105" t="s">
        <v>197</v>
      </c>
      <c r="B154" s="75"/>
      <c r="C154" s="75">
        <v>0</v>
      </c>
      <c r="D154" s="86"/>
      <c r="E154" s="86"/>
      <c r="F154" s="75">
        <v>0</v>
      </c>
    </row>
    <row r="155" spans="1:6">
      <c r="A155" s="105" t="s">
        <v>198</v>
      </c>
      <c r="B155" s="75"/>
      <c r="C155" s="75">
        <v>0</v>
      </c>
      <c r="D155" s="86"/>
      <c r="E155" s="86"/>
      <c r="F155" s="75">
        <v>0</v>
      </c>
    </row>
    <row r="156" spans="1:6">
      <c r="A156" s="105" t="s">
        <v>290</v>
      </c>
      <c r="B156" s="75"/>
      <c r="C156" s="75">
        <v>0</v>
      </c>
      <c r="D156" s="86"/>
      <c r="E156" s="86"/>
      <c r="F156" s="75">
        <v>0</v>
      </c>
    </row>
    <row r="157" spans="1:6">
      <c r="A157" s="105" t="s">
        <v>291</v>
      </c>
      <c r="B157" s="75"/>
      <c r="C157" s="75">
        <v>0</v>
      </c>
      <c r="D157" s="86"/>
      <c r="E157" s="86"/>
      <c r="F157" s="75">
        <v>0</v>
      </c>
    </row>
    <row r="158" spans="1:6">
      <c r="A158" s="105" t="s">
        <v>292</v>
      </c>
      <c r="B158" s="75"/>
      <c r="C158" s="75">
        <v>0</v>
      </c>
      <c r="D158" s="86"/>
      <c r="E158" s="86"/>
      <c r="F158" s="75">
        <v>0</v>
      </c>
    </row>
    <row r="159" spans="1:6">
      <c r="A159" s="105" t="s">
        <v>293</v>
      </c>
      <c r="B159" s="75"/>
      <c r="C159" s="75">
        <v>0</v>
      </c>
      <c r="D159" s="86"/>
      <c r="E159" s="86"/>
      <c r="F159" s="75">
        <v>0</v>
      </c>
    </row>
    <row r="160" spans="1:6">
      <c r="A160" s="105" t="s">
        <v>294</v>
      </c>
      <c r="B160" s="75"/>
      <c r="C160" s="75">
        <v>0</v>
      </c>
      <c r="D160" s="86"/>
      <c r="E160" s="86"/>
      <c r="F160" s="75">
        <v>0</v>
      </c>
    </row>
    <row r="161" spans="1:6">
      <c r="A161" s="105" t="s">
        <v>295</v>
      </c>
      <c r="B161" s="75"/>
      <c r="C161" s="75">
        <v>0</v>
      </c>
      <c r="D161" s="86"/>
      <c r="E161" s="86"/>
      <c r="F161" s="75">
        <v>0</v>
      </c>
    </row>
    <row r="162" spans="1:6">
      <c r="A162" s="105" t="s">
        <v>239</v>
      </c>
      <c r="B162" s="75"/>
      <c r="C162" s="75">
        <v>0</v>
      </c>
      <c r="D162" s="86"/>
      <c r="E162" s="86"/>
      <c r="F162" s="75">
        <v>0</v>
      </c>
    </row>
    <row r="163" spans="1:6">
      <c r="A163" s="105" t="s">
        <v>205</v>
      </c>
      <c r="B163" s="75"/>
      <c r="C163" s="75">
        <v>0</v>
      </c>
      <c r="D163" s="86"/>
      <c r="E163" s="86"/>
      <c r="F163" s="75">
        <v>0</v>
      </c>
    </row>
    <row r="164" spans="1:6">
      <c r="A164" s="105" t="s">
        <v>296</v>
      </c>
      <c r="B164" s="75"/>
      <c r="C164" s="75">
        <v>0</v>
      </c>
      <c r="D164" s="86"/>
      <c r="E164" s="86"/>
      <c r="F164" s="75">
        <v>0</v>
      </c>
    </row>
    <row r="165" spans="1:6">
      <c r="A165" s="105" t="s">
        <v>297</v>
      </c>
      <c r="B165" s="75">
        <v>638</v>
      </c>
      <c r="C165" s="75">
        <v>229</v>
      </c>
      <c r="D165" s="86">
        <f>C165/B165</f>
        <v>0.35893416927899685</v>
      </c>
      <c r="E165" s="86">
        <f t="shared" ref="E165:E169" si="13">C165/F165</f>
        <v>0.68154761904761907</v>
      </c>
      <c r="F165" s="75">
        <v>336</v>
      </c>
    </row>
    <row r="166" spans="1:6">
      <c r="A166" s="105" t="s">
        <v>196</v>
      </c>
      <c r="B166" s="75"/>
      <c r="C166" s="75">
        <v>108</v>
      </c>
      <c r="D166" s="86"/>
      <c r="E166" s="86">
        <f t="shared" si="13"/>
        <v>1.2</v>
      </c>
      <c r="F166" s="75">
        <v>90</v>
      </c>
    </row>
    <row r="167" spans="1:6">
      <c r="A167" s="105" t="s">
        <v>197</v>
      </c>
      <c r="B167" s="75"/>
      <c r="C167" s="75">
        <v>0</v>
      </c>
      <c r="D167" s="86"/>
      <c r="E167" s="86"/>
      <c r="F167" s="75">
        <v>0</v>
      </c>
    </row>
    <row r="168" spans="1:6">
      <c r="A168" s="105" t="s">
        <v>198</v>
      </c>
      <c r="B168" s="75"/>
      <c r="C168" s="75">
        <v>0</v>
      </c>
      <c r="D168" s="86"/>
      <c r="E168" s="86"/>
      <c r="F168" s="75">
        <v>0</v>
      </c>
    </row>
    <row r="169" spans="1:6">
      <c r="A169" s="105" t="s">
        <v>298</v>
      </c>
      <c r="B169" s="75"/>
      <c r="C169" s="75">
        <v>119</v>
      </c>
      <c r="D169" s="86"/>
      <c r="E169" s="86">
        <f t="shared" si="13"/>
        <v>0.75316455696202533</v>
      </c>
      <c r="F169" s="75">
        <v>158</v>
      </c>
    </row>
    <row r="170" spans="1:6">
      <c r="A170" s="105" t="s">
        <v>205</v>
      </c>
      <c r="B170" s="75"/>
      <c r="C170" s="75">
        <v>0</v>
      </c>
      <c r="D170" s="86"/>
      <c r="E170" s="86"/>
      <c r="F170" s="75">
        <v>0</v>
      </c>
    </row>
    <row r="171" spans="1:6">
      <c r="A171" s="105" t="s">
        <v>299</v>
      </c>
      <c r="B171" s="75"/>
      <c r="C171" s="75">
        <v>2</v>
      </c>
      <c r="D171" s="86"/>
      <c r="E171" s="86">
        <f t="shared" ref="E171:E174" si="14">C171/F171</f>
        <v>2.2727272727272728E-2</v>
      </c>
      <c r="F171" s="75">
        <v>88</v>
      </c>
    </row>
    <row r="172" spans="1:6">
      <c r="A172" s="105" t="s">
        <v>300</v>
      </c>
      <c r="B172" s="75">
        <v>137</v>
      </c>
      <c r="C172" s="75">
        <v>162</v>
      </c>
      <c r="D172" s="86">
        <f>C172/B172</f>
        <v>1.1824817518248176</v>
      </c>
      <c r="E172" s="86">
        <f t="shared" si="14"/>
        <v>1.1911764705882353</v>
      </c>
      <c r="F172" s="75">
        <v>136</v>
      </c>
    </row>
    <row r="173" spans="1:6">
      <c r="A173" s="105" t="s">
        <v>196</v>
      </c>
      <c r="B173" s="75"/>
      <c r="C173" s="75">
        <v>0</v>
      </c>
      <c r="D173" s="86"/>
      <c r="E173" s="86"/>
      <c r="F173" s="75">
        <v>0</v>
      </c>
    </row>
    <row r="174" spans="1:6">
      <c r="A174" s="105" t="s">
        <v>197</v>
      </c>
      <c r="B174" s="75"/>
      <c r="C174" s="75">
        <v>127</v>
      </c>
      <c r="D174" s="86"/>
      <c r="E174" s="86">
        <f t="shared" si="14"/>
        <v>1.1981132075471699</v>
      </c>
      <c r="F174" s="75">
        <v>106</v>
      </c>
    </row>
    <row r="175" spans="1:6">
      <c r="A175" s="105" t="s">
        <v>198</v>
      </c>
      <c r="B175" s="75"/>
      <c r="C175" s="75">
        <v>0</v>
      </c>
      <c r="D175" s="86"/>
      <c r="E175" s="86"/>
      <c r="F175" s="75">
        <v>0</v>
      </c>
    </row>
    <row r="176" spans="1:6">
      <c r="A176" s="105" t="s">
        <v>301</v>
      </c>
      <c r="B176" s="75"/>
      <c r="C176" s="75">
        <v>0</v>
      </c>
      <c r="D176" s="86"/>
      <c r="E176" s="86"/>
      <c r="F176" s="75">
        <v>0</v>
      </c>
    </row>
    <row r="177" spans="1:6">
      <c r="A177" s="105" t="s">
        <v>302</v>
      </c>
      <c r="B177" s="75"/>
      <c r="C177" s="75">
        <v>35</v>
      </c>
      <c r="D177" s="86"/>
      <c r="E177" s="86">
        <f t="shared" ref="E177:E180" si="15">C177/F177</f>
        <v>1.1666666666666667</v>
      </c>
      <c r="F177" s="75">
        <v>30</v>
      </c>
    </row>
    <row r="178" spans="1:6">
      <c r="A178" s="105" t="s">
        <v>303</v>
      </c>
      <c r="B178" s="75">
        <v>1075</v>
      </c>
      <c r="C178" s="75">
        <v>1276</v>
      </c>
      <c r="D178" s="86">
        <f>C178/B178</f>
        <v>1.1869767441860466</v>
      </c>
      <c r="E178" s="86">
        <f t="shared" si="15"/>
        <v>1.1537070524412296</v>
      </c>
      <c r="F178" s="75">
        <v>1106</v>
      </c>
    </row>
    <row r="179" spans="1:6">
      <c r="A179" s="105" t="s">
        <v>196</v>
      </c>
      <c r="B179" s="75"/>
      <c r="C179" s="75">
        <v>479</v>
      </c>
      <c r="D179" s="86"/>
      <c r="E179" s="86">
        <f t="shared" si="15"/>
        <v>1.3342618384401115</v>
      </c>
      <c r="F179" s="75">
        <v>359</v>
      </c>
    </row>
    <row r="180" spans="1:6">
      <c r="A180" s="105" t="s">
        <v>197</v>
      </c>
      <c r="B180" s="75"/>
      <c r="C180" s="75">
        <v>24</v>
      </c>
      <c r="D180" s="86"/>
      <c r="E180" s="86">
        <f t="shared" si="15"/>
        <v>1.2</v>
      </c>
      <c r="F180" s="75">
        <v>20</v>
      </c>
    </row>
    <row r="181" spans="1:6">
      <c r="A181" s="105" t="s">
        <v>198</v>
      </c>
      <c r="B181" s="75"/>
      <c r="C181" s="75">
        <v>0</v>
      </c>
      <c r="D181" s="86"/>
      <c r="E181" s="86"/>
      <c r="F181" s="75">
        <v>0</v>
      </c>
    </row>
    <row r="182" spans="1:6">
      <c r="A182" s="105" t="s">
        <v>304</v>
      </c>
      <c r="B182" s="75"/>
      <c r="C182" s="75">
        <v>0</v>
      </c>
      <c r="D182" s="86"/>
      <c r="E182" s="86"/>
      <c r="F182" s="75">
        <v>0</v>
      </c>
    </row>
    <row r="183" spans="1:6">
      <c r="A183" s="105" t="s">
        <v>305</v>
      </c>
      <c r="B183" s="75"/>
      <c r="C183" s="75">
        <v>0</v>
      </c>
      <c r="D183" s="86"/>
      <c r="E183" s="86"/>
      <c r="F183" s="75">
        <v>0</v>
      </c>
    </row>
    <row r="184" spans="1:6">
      <c r="A184" s="105" t="s">
        <v>205</v>
      </c>
      <c r="B184" s="75"/>
      <c r="C184" s="75">
        <v>0</v>
      </c>
      <c r="D184" s="86"/>
      <c r="E184" s="86"/>
      <c r="F184" s="75">
        <v>0</v>
      </c>
    </row>
    <row r="185" spans="1:6">
      <c r="A185" s="105" t="s">
        <v>306</v>
      </c>
      <c r="B185" s="75"/>
      <c r="C185" s="75">
        <v>773</v>
      </c>
      <c r="D185" s="86"/>
      <c r="E185" s="86">
        <f t="shared" ref="E185:E195" si="16">C185/F185</f>
        <v>1.0632737276478679</v>
      </c>
      <c r="F185" s="75">
        <v>727</v>
      </c>
    </row>
    <row r="186" spans="1:6">
      <c r="A186" s="105" t="s">
        <v>307</v>
      </c>
      <c r="B186" s="75">
        <v>85000</v>
      </c>
      <c r="C186" s="75">
        <v>53824</v>
      </c>
      <c r="D186" s="86">
        <f t="shared" ref="D186:D195" si="17">C186/B186</f>
        <v>0.63322352941176474</v>
      </c>
      <c r="E186" s="86">
        <f t="shared" si="16"/>
        <v>0.47112783929274804</v>
      </c>
      <c r="F186" s="75">
        <v>114245</v>
      </c>
    </row>
    <row r="187" spans="1:6">
      <c r="A187" s="105" t="s">
        <v>308</v>
      </c>
      <c r="B187" s="75"/>
      <c r="C187" s="75">
        <v>0</v>
      </c>
      <c r="D187" s="86"/>
      <c r="E187" s="86"/>
      <c r="F187" s="75">
        <v>0</v>
      </c>
    </row>
    <row r="188" spans="1:6">
      <c r="A188" s="105" t="s">
        <v>309</v>
      </c>
      <c r="B188" s="75"/>
      <c r="C188" s="75">
        <v>53824</v>
      </c>
      <c r="D188" s="86"/>
      <c r="E188" s="86">
        <f t="shared" si="16"/>
        <v>0.47112783929274804</v>
      </c>
      <c r="F188" s="75">
        <v>114245</v>
      </c>
    </row>
    <row r="189" spans="1:6">
      <c r="A189" s="105" t="s">
        <v>310</v>
      </c>
      <c r="B189" s="75">
        <v>686</v>
      </c>
      <c r="C189" s="75">
        <v>685</v>
      </c>
      <c r="D189" s="86">
        <f t="shared" si="17"/>
        <v>0.99854227405247808</v>
      </c>
      <c r="E189" s="86">
        <f t="shared" si="16"/>
        <v>1.1030595813204509</v>
      </c>
      <c r="F189" s="75">
        <v>621</v>
      </c>
    </row>
    <row r="190" spans="1:6">
      <c r="A190" s="105" t="s">
        <v>311</v>
      </c>
      <c r="B190" s="75">
        <v>35116</v>
      </c>
      <c r="C190" s="75">
        <v>42571</v>
      </c>
      <c r="D190" s="86">
        <f t="shared" si="17"/>
        <v>1.2122963891103771</v>
      </c>
      <c r="E190" s="86">
        <f t="shared" si="16"/>
        <v>1.4139901019696417</v>
      </c>
      <c r="F190" s="75">
        <v>30107</v>
      </c>
    </row>
    <row r="191" spans="1:6">
      <c r="A191" s="105" t="s">
        <v>312</v>
      </c>
      <c r="B191" s="75">
        <v>963</v>
      </c>
      <c r="C191" s="75">
        <v>1098</v>
      </c>
      <c r="D191" s="86">
        <f t="shared" si="17"/>
        <v>1.1401869158878504</v>
      </c>
      <c r="E191" s="86">
        <f t="shared" si="16"/>
        <v>1.1497382198952879</v>
      </c>
      <c r="F191" s="75">
        <v>955</v>
      </c>
    </row>
    <row r="192" spans="1:6">
      <c r="A192" s="105" t="s">
        <v>313</v>
      </c>
      <c r="B192" s="75">
        <v>32987</v>
      </c>
      <c r="C192" s="75">
        <v>39595</v>
      </c>
      <c r="D192" s="86">
        <f t="shared" si="17"/>
        <v>1.2003213387091884</v>
      </c>
      <c r="E192" s="86">
        <f t="shared" si="16"/>
        <v>1.4736861694208725</v>
      </c>
      <c r="F192" s="75">
        <v>26868</v>
      </c>
    </row>
    <row r="193" spans="1:6">
      <c r="A193" s="105" t="s">
        <v>314</v>
      </c>
      <c r="B193" s="75">
        <v>132</v>
      </c>
      <c r="C193" s="75">
        <v>396</v>
      </c>
      <c r="D193" s="86">
        <f t="shared" si="17"/>
        <v>3</v>
      </c>
      <c r="E193" s="86">
        <f t="shared" si="16"/>
        <v>2.5222929936305731</v>
      </c>
      <c r="F193" s="75">
        <v>157</v>
      </c>
    </row>
    <row r="194" spans="1:6">
      <c r="A194" s="105" t="s">
        <v>315</v>
      </c>
      <c r="B194" s="75">
        <v>205</v>
      </c>
      <c r="C194" s="75">
        <v>549</v>
      </c>
      <c r="D194" s="86">
        <f t="shared" si="17"/>
        <v>2.678048780487805</v>
      </c>
      <c r="E194" s="86">
        <f t="shared" si="16"/>
        <v>0.5512048192771084</v>
      </c>
      <c r="F194" s="75">
        <v>996</v>
      </c>
    </row>
    <row r="195" spans="1:6">
      <c r="A195" s="105" t="s">
        <v>316</v>
      </c>
      <c r="B195" s="75">
        <v>665</v>
      </c>
      <c r="C195" s="75">
        <v>931</v>
      </c>
      <c r="D195" s="86">
        <f t="shared" si="17"/>
        <v>1.4</v>
      </c>
      <c r="E195" s="86">
        <f t="shared" si="16"/>
        <v>1.4569640062597808</v>
      </c>
      <c r="F195" s="75">
        <v>639</v>
      </c>
    </row>
    <row r="196" spans="1:6">
      <c r="A196" s="105" t="s">
        <v>317</v>
      </c>
      <c r="B196" s="75">
        <v>0</v>
      </c>
      <c r="C196" s="75">
        <v>0</v>
      </c>
      <c r="D196" s="86"/>
      <c r="E196" s="86"/>
      <c r="F196" s="75">
        <v>0</v>
      </c>
    </row>
    <row r="197" spans="1:6">
      <c r="A197" s="105" t="s">
        <v>318</v>
      </c>
      <c r="B197" s="75">
        <v>164</v>
      </c>
      <c r="C197" s="75">
        <v>2</v>
      </c>
      <c r="D197" s="86">
        <f t="shared" ref="D197:D199" si="18">C197/B197</f>
        <v>1.2195121951219513E-2</v>
      </c>
      <c r="E197" s="86">
        <f t="shared" ref="E197:E199" si="19">C197/F197</f>
        <v>4.0650406504065045E-3</v>
      </c>
      <c r="F197" s="75">
        <v>492</v>
      </c>
    </row>
    <row r="198" spans="1:6">
      <c r="A198" s="105" t="s">
        <v>319</v>
      </c>
      <c r="B198" s="75">
        <v>108405</v>
      </c>
      <c r="C198" s="75">
        <v>111518</v>
      </c>
      <c r="D198" s="86">
        <f t="shared" si="18"/>
        <v>1.0287163876204972</v>
      </c>
      <c r="E198" s="86">
        <f t="shared" si="19"/>
        <v>1.1638887439336221</v>
      </c>
      <c r="F198" s="75">
        <v>95815</v>
      </c>
    </row>
    <row r="199" spans="1:6">
      <c r="A199" s="105" t="s">
        <v>320</v>
      </c>
      <c r="B199" s="75">
        <v>1046</v>
      </c>
      <c r="C199" s="75">
        <v>1292</v>
      </c>
      <c r="D199" s="86">
        <f t="shared" si="18"/>
        <v>1.2351816443594645</v>
      </c>
      <c r="E199" s="86">
        <f t="shared" si="19"/>
        <v>1.3571428571428572</v>
      </c>
      <c r="F199" s="75">
        <v>952</v>
      </c>
    </row>
    <row r="200" spans="1:6">
      <c r="A200" s="105" t="s">
        <v>196</v>
      </c>
      <c r="B200" s="75"/>
      <c r="C200" s="75">
        <v>0</v>
      </c>
      <c r="D200" s="86"/>
      <c r="E200" s="86"/>
      <c r="F200" s="75">
        <v>0</v>
      </c>
    </row>
    <row r="201" spans="1:6">
      <c r="A201" s="105" t="s">
        <v>197</v>
      </c>
      <c r="B201" s="75"/>
      <c r="C201" s="75">
        <v>1231</v>
      </c>
      <c r="D201" s="86"/>
      <c r="E201" s="86">
        <f t="shared" ref="E201:E209" si="20">C201/F201</f>
        <v>1.3012684989429175</v>
      </c>
      <c r="F201" s="75">
        <v>946</v>
      </c>
    </row>
    <row r="202" spans="1:6">
      <c r="A202" s="105" t="s">
        <v>198</v>
      </c>
      <c r="B202" s="75"/>
      <c r="C202" s="75">
        <v>0</v>
      </c>
      <c r="D202" s="86"/>
      <c r="E202" s="86"/>
      <c r="F202" s="75">
        <v>0</v>
      </c>
    </row>
    <row r="203" spans="1:6">
      <c r="A203" s="105" t="s">
        <v>321</v>
      </c>
      <c r="B203" s="75"/>
      <c r="C203" s="75">
        <v>61</v>
      </c>
      <c r="D203" s="86"/>
      <c r="E203" s="86">
        <f t="shared" si="20"/>
        <v>10.166666666666666</v>
      </c>
      <c r="F203" s="75">
        <v>6</v>
      </c>
    </row>
    <row r="204" spans="1:6">
      <c r="A204" s="105" t="s">
        <v>322</v>
      </c>
      <c r="B204" s="75">
        <v>89492</v>
      </c>
      <c r="C204" s="75">
        <v>93626</v>
      </c>
      <c r="D204" s="86">
        <f>C204/B204</f>
        <v>1.0461940732132482</v>
      </c>
      <c r="E204" s="86">
        <f t="shared" si="20"/>
        <v>1.1865210118112233</v>
      </c>
      <c r="F204" s="75">
        <v>78908</v>
      </c>
    </row>
    <row r="205" spans="1:6">
      <c r="A205" s="105" t="s">
        <v>323</v>
      </c>
      <c r="B205" s="75"/>
      <c r="C205" s="75">
        <v>2628</v>
      </c>
      <c r="D205" s="86"/>
      <c r="E205" s="86">
        <f t="shared" si="20"/>
        <v>0.84911147011308563</v>
      </c>
      <c r="F205" s="75">
        <v>3095</v>
      </c>
    </row>
    <row r="206" spans="1:6">
      <c r="A206" s="105" t="s">
        <v>324</v>
      </c>
      <c r="B206" s="75"/>
      <c r="C206" s="75">
        <v>43573</v>
      </c>
      <c r="D206" s="86"/>
      <c r="E206" s="86">
        <f t="shared" si="20"/>
        <v>1.161853718369197</v>
      </c>
      <c r="F206" s="75">
        <v>37503</v>
      </c>
    </row>
    <row r="207" spans="1:6">
      <c r="A207" s="105" t="s">
        <v>325</v>
      </c>
      <c r="B207" s="75"/>
      <c r="C207" s="75">
        <v>32754</v>
      </c>
      <c r="D207" s="86"/>
      <c r="E207" s="86">
        <f t="shared" si="20"/>
        <v>1.1060309313162693</v>
      </c>
      <c r="F207" s="75">
        <v>29614</v>
      </c>
    </row>
    <row r="208" spans="1:6">
      <c r="A208" s="105" t="s">
        <v>326</v>
      </c>
      <c r="B208" s="75"/>
      <c r="C208" s="75">
        <v>9379</v>
      </c>
      <c r="D208" s="86"/>
      <c r="E208" s="86">
        <f t="shared" si="20"/>
        <v>1.2999306999306999</v>
      </c>
      <c r="F208" s="75">
        <v>7215</v>
      </c>
    </row>
    <row r="209" spans="1:6">
      <c r="A209" s="105" t="s">
        <v>327</v>
      </c>
      <c r="B209" s="75"/>
      <c r="C209" s="75">
        <v>0</v>
      </c>
      <c r="D209" s="86"/>
      <c r="E209" s="86">
        <f t="shared" si="20"/>
        <v>0</v>
      </c>
      <c r="F209" s="75">
        <v>42</v>
      </c>
    </row>
    <row r="210" spans="1:6">
      <c r="A210" s="105" t="s">
        <v>328</v>
      </c>
      <c r="B210" s="75"/>
      <c r="C210" s="75">
        <v>0</v>
      </c>
      <c r="D210" s="86"/>
      <c r="E210" s="86"/>
      <c r="F210" s="75">
        <v>0</v>
      </c>
    </row>
    <row r="211" spans="1:6">
      <c r="A211" s="105" t="s">
        <v>329</v>
      </c>
      <c r="B211" s="75"/>
      <c r="C211" s="75">
        <v>0</v>
      </c>
      <c r="D211" s="86"/>
      <c r="E211" s="86"/>
      <c r="F211" s="75">
        <v>0</v>
      </c>
    </row>
    <row r="212" spans="1:6">
      <c r="A212" s="105" t="s">
        <v>330</v>
      </c>
      <c r="B212" s="75"/>
      <c r="C212" s="75">
        <v>5292</v>
      </c>
      <c r="D212" s="86"/>
      <c r="E212" s="86">
        <f t="shared" ref="E212:E215" si="21">C212/F212</f>
        <v>3.6775538568450314</v>
      </c>
      <c r="F212" s="75">
        <v>1439</v>
      </c>
    </row>
    <row r="213" spans="1:6">
      <c r="A213" s="105" t="s">
        <v>331</v>
      </c>
      <c r="B213" s="75">
        <v>15144</v>
      </c>
      <c r="C213" s="75">
        <v>12628</v>
      </c>
      <c r="D213" s="86">
        <f>C213/B213</f>
        <v>0.83386159535129423</v>
      </c>
      <c r="E213" s="86">
        <f t="shared" si="21"/>
        <v>1.0597515944947968</v>
      </c>
      <c r="F213" s="75">
        <v>11916</v>
      </c>
    </row>
    <row r="214" spans="1:6">
      <c r="A214" s="105" t="s">
        <v>332</v>
      </c>
      <c r="B214" s="75"/>
      <c r="C214" s="75">
        <v>0</v>
      </c>
      <c r="D214" s="86"/>
      <c r="E214" s="86"/>
      <c r="F214" s="75">
        <v>0</v>
      </c>
    </row>
    <row r="215" spans="1:6">
      <c r="A215" s="105" t="s">
        <v>333</v>
      </c>
      <c r="B215" s="75"/>
      <c r="C215" s="75">
        <v>4246</v>
      </c>
      <c r="D215" s="86"/>
      <c r="E215" s="86">
        <f t="shared" si="21"/>
        <v>0.93917274939172746</v>
      </c>
      <c r="F215" s="75">
        <v>4521</v>
      </c>
    </row>
    <row r="216" spans="1:6">
      <c r="A216" s="105" t="s">
        <v>334</v>
      </c>
      <c r="B216" s="75"/>
      <c r="C216" s="75">
        <v>0</v>
      </c>
      <c r="D216" s="86"/>
      <c r="E216" s="86"/>
      <c r="F216" s="75">
        <v>0</v>
      </c>
    </row>
    <row r="217" spans="1:6">
      <c r="A217" s="105" t="s">
        <v>335</v>
      </c>
      <c r="B217" s="75"/>
      <c r="C217" s="75">
        <v>8334</v>
      </c>
      <c r="D217" s="86"/>
      <c r="E217" s="86">
        <f>C217/F217</f>
        <v>1.1349584638431158</v>
      </c>
      <c r="F217" s="75">
        <v>7343</v>
      </c>
    </row>
    <row r="218" spans="1:6">
      <c r="A218" s="105" t="s">
        <v>336</v>
      </c>
      <c r="B218" s="75"/>
      <c r="C218" s="75">
        <v>0</v>
      </c>
      <c r="D218" s="86"/>
      <c r="E218" s="86"/>
      <c r="F218" s="75">
        <v>0</v>
      </c>
    </row>
    <row r="219" spans="1:6">
      <c r="A219" s="105" t="s">
        <v>337</v>
      </c>
      <c r="B219" s="75"/>
      <c r="C219" s="75">
        <v>48</v>
      </c>
      <c r="D219" s="86"/>
      <c r="E219" s="86">
        <f>C219/F219</f>
        <v>0.92307692307692313</v>
      </c>
      <c r="F219" s="75">
        <v>52</v>
      </c>
    </row>
    <row r="220" spans="1:6">
      <c r="A220" s="105" t="s">
        <v>338</v>
      </c>
      <c r="B220" s="75">
        <v>0</v>
      </c>
      <c r="C220" s="75">
        <v>0</v>
      </c>
      <c r="D220" s="86"/>
      <c r="E220" s="86"/>
      <c r="F220" s="75">
        <v>0</v>
      </c>
    </row>
    <row r="221" spans="1:6">
      <c r="A221" s="105" t="s">
        <v>339</v>
      </c>
      <c r="B221" s="75"/>
      <c r="C221" s="75">
        <v>0</v>
      </c>
      <c r="D221" s="86"/>
      <c r="E221" s="86"/>
      <c r="F221" s="75">
        <v>0</v>
      </c>
    </row>
    <row r="222" spans="1:6">
      <c r="A222" s="105" t="s">
        <v>340</v>
      </c>
      <c r="B222" s="75"/>
      <c r="C222" s="75">
        <v>0</v>
      </c>
      <c r="D222" s="86"/>
      <c r="E222" s="86"/>
      <c r="F222" s="75">
        <v>0</v>
      </c>
    </row>
    <row r="223" spans="1:6">
      <c r="A223" s="105" t="s">
        <v>341</v>
      </c>
      <c r="B223" s="75"/>
      <c r="C223" s="75">
        <v>0</v>
      </c>
      <c r="D223" s="86"/>
      <c r="E223" s="86"/>
      <c r="F223" s="75">
        <v>0</v>
      </c>
    </row>
    <row r="224" spans="1:6">
      <c r="A224" s="105" t="s">
        <v>342</v>
      </c>
      <c r="B224" s="75"/>
      <c r="C224" s="75">
        <v>0</v>
      </c>
      <c r="D224" s="86"/>
      <c r="E224" s="86"/>
      <c r="F224" s="75">
        <v>0</v>
      </c>
    </row>
    <row r="225" spans="1:6">
      <c r="A225" s="105" t="s">
        <v>343</v>
      </c>
      <c r="B225" s="80"/>
      <c r="C225" s="75">
        <v>0</v>
      </c>
      <c r="D225" s="86"/>
      <c r="E225" s="86"/>
      <c r="F225" s="75">
        <v>0</v>
      </c>
    </row>
    <row r="226" spans="1:6">
      <c r="A226" s="105" t="s">
        <v>344</v>
      </c>
      <c r="B226" s="75">
        <v>0</v>
      </c>
      <c r="C226" s="75">
        <v>0</v>
      </c>
      <c r="D226" s="86"/>
      <c r="E226" s="86"/>
      <c r="F226" s="75">
        <v>0</v>
      </c>
    </row>
    <row r="227" spans="1:6">
      <c r="A227" s="105" t="s">
        <v>345</v>
      </c>
      <c r="B227" s="80"/>
      <c r="C227" s="75">
        <v>0</v>
      </c>
      <c r="D227" s="86"/>
      <c r="E227" s="86"/>
      <c r="F227" s="75">
        <v>0</v>
      </c>
    </row>
    <row r="228" spans="1:6">
      <c r="A228" s="105" t="s">
        <v>346</v>
      </c>
      <c r="B228" s="80"/>
      <c r="C228" s="75">
        <v>0</v>
      </c>
      <c r="D228" s="86"/>
      <c r="E228" s="86"/>
      <c r="F228" s="75">
        <v>0</v>
      </c>
    </row>
    <row r="229" spans="1:6">
      <c r="A229" s="105" t="s">
        <v>347</v>
      </c>
      <c r="B229" s="80"/>
      <c r="C229" s="75">
        <v>0</v>
      </c>
      <c r="D229" s="86"/>
      <c r="E229" s="86"/>
      <c r="F229" s="75">
        <v>0</v>
      </c>
    </row>
    <row r="230" spans="1:6">
      <c r="A230" s="105" t="s">
        <v>348</v>
      </c>
      <c r="B230" s="75">
        <v>0</v>
      </c>
      <c r="C230" s="75">
        <v>0</v>
      </c>
      <c r="D230" s="86"/>
      <c r="E230" s="86"/>
      <c r="F230" s="75">
        <v>0</v>
      </c>
    </row>
    <row r="231" spans="1:6">
      <c r="A231" s="105" t="s">
        <v>349</v>
      </c>
      <c r="B231" s="80"/>
      <c r="C231" s="75">
        <v>0</v>
      </c>
      <c r="D231" s="86"/>
      <c r="E231" s="86"/>
      <c r="F231" s="75">
        <v>0</v>
      </c>
    </row>
    <row r="232" spans="1:6">
      <c r="A232" s="105" t="s">
        <v>350</v>
      </c>
      <c r="B232" s="80"/>
      <c r="C232" s="75">
        <v>0</v>
      </c>
      <c r="D232" s="86"/>
      <c r="E232" s="86"/>
      <c r="F232" s="75">
        <v>0</v>
      </c>
    </row>
    <row r="233" spans="1:6">
      <c r="A233" s="105" t="s">
        <v>351</v>
      </c>
      <c r="B233" s="80"/>
      <c r="C233" s="75">
        <v>0</v>
      </c>
      <c r="D233" s="86"/>
      <c r="E233" s="86"/>
      <c r="F233" s="75">
        <v>0</v>
      </c>
    </row>
    <row r="234" spans="1:6">
      <c r="A234" s="105" t="s">
        <v>352</v>
      </c>
      <c r="B234" s="75">
        <v>50</v>
      </c>
      <c r="C234" s="75">
        <v>265</v>
      </c>
      <c r="D234" s="86">
        <f>C234/B234</f>
        <v>5.3</v>
      </c>
      <c r="E234" s="86">
        <f t="shared" ref="E234:E240" si="22">C234/F234</f>
        <v>1.9202898550724639</v>
      </c>
      <c r="F234" s="75">
        <v>138</v>
      </c>
    </row>
    <row r="235" spans="1:6">
      <c r="A235" s="105" t="s">
        <v>353</v>
      </c>
      <c r="B235" s="80"/>
      <c r="C235" s="75">
        <v>265</v>
      </c>
      <c r="D235" s="86"/>
      <c r="E235" s="86">
        <f t="shared" si="22"/>
        <v>1.9202898550724639</v>
      </c>
      <c r="F235" s="75">
        <v>138</v>
      </c>
    </row>
    <row r="236" spans="1:6">
      <c r="A236" s="105" t="s">
        <v>354</v>
      </c>
      <c r="B236" s="80"/>
      <c r="C236" s="75">
        <v>0</v>
      </c>
      <c r="D236" s="86"/>
      <c r="E236" s="86"/>
      <c r="F236" s="75">
        <v>0</v>
      </c>
    </row>
    <row r="237" spans="1:6">
      <c r="A237" s="105" t="s">
        <v>355</v>
      </c>
      <c r="B237" s="80"/>
      <c r="C237" s="75">
        <v>0</v>
      </c>
      <c r="D237" s="86"/>
      <c r="E237" s="86"/>
      <c r="F237" s="75">
        <v>0</v>
      </c>
    </row>
    <row r="238" spans="1:6">
      <c r="A238" s="105" t="s">
        <v>356</v>
      </c>
      <c r="B238" s="75">
        <v>647</v>
      </c>
      <c r="C238" s="75">
        <v>618</v>
      </c>
      <c r="D238" s="86">
        <f>C238/B238</f>
        <v>0.95517774343122097</v>
      </c>
      <c r="E238" s="86">
        <f t="shared" si="22"/>
        <v>1.2023346303501945</v>
      </c>
      <c r="F238" s="75">
        <v>514</v>
      </c>
    </row>
    <row r="239" spans="1:6">
      <c r="A239" s="105" t="s">
        <v>357</v>
      </c>
      <c r="B239" s="80"/>
      <c r="C239" s="75">
        <v>618</v>
      </c>
      <c r="D239" s="86"/>
      <c r="E239" s="86">
        <f t="shared" si="22"/>
        <v>1.2335329341317365</v>
      </c>
      <c r="F239" s="75">
        <v>501</v>
      </c>
    </row>
    <row r="240" spans="1:6">
      <c r="A240" s="105" t="s">
        <v>358</v>
      </c>
      <c r="B240" s="80"/>
      <c r="C240" s="75">
        <v>0</v>
      </c>
      <c r="D240" s="86"/>
      <c r="E240" s="86">
        <f t="shared" si="22"/>
        <v>0</v>
      </c>
      <c r="F240" s="75">
        <v>13</v>
      </c>
    </row>
    <row r="241" spans="1:6">
      <c r="A241" s="105" t="s">
        <v>359</v>
      </c>
      <c r="B241" s="80"/>
      <c r="C241" s="75">
        <v>0</v>
      </c>
      <c r="D241" s="86"/>
      <c r="E241" s="86"/>
      <c r="F241" s="75">
        <v>0</v>
      </c>
    </row>
    <row r="242" spans="1:6">
      <c r="A242" s="105" t="s">
        <v>360</v>
      </c>
      <c r="B242" s="80"/>
      <c r="C242" s="75">
        <v>0</v>
      </c>
      <c r="D242" s="86"/>
      <c r="E242" s="86"/>
      <c r="F242" s="75">
        <v>0</v>
      </c>
    </row>
    <row r="243" spans="1:6">
      <c r="A243" s="105" t="s">
        <v>361</v>
      </c>
      <c r="B243" s="80"/>
      <c r="C243" s="75">
        <v>0</v>
      </c>
      <c r="D243" s="86"/>
      <c r="E243" s="86"/>
      <c r="F243" s="75">
        <v>0</v>
      </c>
    </row>
    <row r="244" spans="1:6">
      <c r="A244" s="105" t="s">
        <v>362</v>
      </c>
      <c r="B244" s="75">
        <v>2026</v>
      </c>
      <c r="C244" s="75">
        <v>1476</v>
      </c>
      <c r="D244" s="86">
        <f>C244/B244</f>
        <v>0.72852912142152026</v>
      </c>
      <c r="E244" s="86">
        <f>C244/F244</f>
        <v>0.58224852071005917</v>
      </c>
      <c r="F244" s="75">
        <v>2535</v>
      </c>
    </row>
    <row r="245" spans="1:6">
      <c r="A245" s="105" t="s">
        <v>363</v>
      </c>
      <c r="B245" s="80"/>
      <c r="C245" s="75">
        <v>0</v>
      </c>
      <c r="D245" s="86"/>
      <c r="E245" s="86"/>
      <c r="F245" s="75">
        <v>0</v>
      </c>
    </row>
    <row r="246" spans="1:6">
      <c r="A246" s="105" t="s">
        <v>364</v>
      </c>
      <c r="B246" s="80"/>
      <c r="C246" s="75">
        <v>0</v>
      </c>
      <c r="D246" s="86"/>
      <c r="E246" s="86"/>
      <c r="F246" s="75">
        <v>0</v>
      </c>
    </row>
    <row r="247" spans="1:6">
      <c r="A247" s="105" t="s">
        <v>365</v>
      </c>
      <c r="B247" s="80"/>
      <c r="C247" s="75">
        <v>0</v>
      </c>
      <c r="D247" s="86"/>
      <c r="E247" s="86"/>
      <c r="F247" s="75">
        <v>0</v>
      </c>
    </row>
    <row r="248" spans="1:6">
      <c r="A248" s="105" t="s">
        <v>366</v>
      </c>
      <c r="B248" s="80"/>
      <c r="C248" s="75">
        <v>0</v>
      </c>
      <c r="D248" s="86"/>
      <c r="E248" s="86"/>
      <c r="F248" s="75">
        <v>0</v>
      </c>
    </row>
    <row r="249" spans="1:6">
      <c r="A249" s="105" t="s">
        <v>367</v>
      </c>
      <c r="B249" s="80"/>
      <c r="C249" s="75">
        <v>0</v>
      </c>
      <c r="D249" s="86"/>
      <c r="E249" s="86"/>
      <c r="F249" s="75">
        <v>0</v>
      </c>
    </row>
    <row r="250" spans="1:6">
      <c r="A250" s="105" t="s">
        <v>368</v>
      </c>
      <c r="B250" s="80"/>
      <c r="C250" s="75">
        <v>1476</v>
      </c>
      <c r="D250" s="86"/>
      <c r="E250" s="86">
        <f t="shared" ref="E250:E256" si="23">C250/F250</f>
        <v>0.58224852071005917</v>
      </c>
      <c r="F250" s="75">
        <v>2535</v>
      </c>
    </row>
    <row r="251" spans="1:6">
      <c r="A251" s="105" t="s">
        <v>369</v>
      </c>
      <c r="B251" s="75">
        <v>0</v>
      </c>
      <c r="C251" s="75">
        <v>1613</v>
      </c>
      <c r="D251" s="86"/>
      <c r="E251" s="86">
        <f t="shared" si="23"/>
        <v>1.8931924882629108</v>
      </c>
      <c r="F251" s="75">
        <v>852</v>
      </c>
    </row>
    <row r="252" spans="1:6">
      <c r="A252" s="105" t="s">
        <v>370</v>
      </c>
      <c r="B252" s="80"/>
      <c r="C252" s="75">
        <v>1613</v>
      </c>
      <c r="D252" s="86"/>
      <c r="E252" s="86">
        <f t="shared" si="23"/>
        <v>1.8931924882629108</v>
      </c>
      <c r="F252" s="75">
        <v>852</v>
      </c>
    </row>
    <row r="253" spans="1:6">
      <c r="A253" s="105" t="s">
        <v>371</v>
      </c>
      <c r="B253" s="75">
        <v>2038</v>
      </c>
      <c r="C253" s="75">
        <v>1747</v>
      </c>
      <c r="D253" s="86">
        <f>C253/B253</f>
        <v>0.85721295387634933</v>
      </c>
      <c r="E253" s="86">
        <f t="shared" si="23"/>
        <v>2.18648310387985</v>
      </c>
      <c r="F253" s="75">
        <v>799</v>
      </c>
    </row>
    <row r="254" spans="1:6">
      <c r="A254" s="105" t="s">
        <v>372</v>
      </c>
      <c r="B254" s="80"/>
      <c r="C254" s="75">
        <v>262</v>
      </c>
      <c r="D254" s="86"/>
      <c r="E254" s="86">
        <f t="shared" si="23"/>
        <v>1.3367346938775511</v>
      </c>
      <c r="F254" s="75">
        <v>196</v>
      </c>
    </row>
    <row r="255" spans="1:6">
      <c r="A255" s="105" t="s">
        <v>196</v>
      </c>
      <c r="B255" s="80"/>
      <c r="C255" s="75">
        <v>229</v>
      </c>
      <c r="D255" s="86"/>
      <c r="E255" s="86">
        <f t="shared" si="23"/>
        <v>1.1989528795811519</v>
      </c>
      <c r="F255" s="75">
        <v>191</v>
      </c>
    </row>
    <row r="256" spans="1:6">
      <c r="A256" s="105" t="s">
        <v>197</v>
      </c>
      <c r="B256" s="80"/>
      <c r="C256" s="75">
        <v>5</v>
      </c>
      <c r="D256" s="86"/>
      <c r="E256" s="86">
        <f t="shared" si="23"/>
        <v>1</v>
      </c>
      <c r="F256" s="75">
        <v>5</v>
      </c>
    </row>
    <row r="257" spans="1:6">
      <c r="A257" s="105" t="s">
        <v>198</v>
      </c>
      <c r="B257" s="80"/>
      <c r="C257" s="75">
        <v>0</v>
      </c>
      <c r="D257" s="86"/>
      <c r="E257" s="86"/>
      <c r="F257" s="75">
        <v>0</v>
      </c>
    </row>
    <row r="258" spans="1:6">
      <c r="A258" s="105" t="s">
        <v>373</v>
      </c>
      <c r="B258" s="80"/>
      <c r="C258" s="75">
        <v>28</v>
      </c>
      <c r="D258" s="86"/>
      <c r="E258" s="86"/>
      <c r="F258" s="75">
        <v>0</v>
      </c>
    </row>
    <row r="259" spans="1:6">
      <c r="A259" s="105" t="s">
        <v>374</v>
      </c>
      <c r="B259" s="75">
        <v>0</v>
      </c>
      <c r="C259" s="75">
        <v>0</v>
      </c>
      <c r="D259" s="86"/>
      <c r="E259" s="86"/>
      <c r="F259" s="75">
        <v>0</v>
      </c>
    </row>
    <row r="260" spans="1:6">
      <c r="A260" s="105" t="s">
        <v>375</v>
      </c>
      <c r="B260" s="80"/>
      <c r="C260" s="75">
        <v>0</v>
      </c>
      <c r="D260" s="86"/>
      <c r="E260" s="86"/>
      <c r="F260" s="75">
        <v>0</v>
      </c>
    </row>
    <row r="261" spans="1:6">
      <c r="A261" s="105" t="s">
        <v>376</v>
      </c>
      <c r="B261" s="80"/>
      <c r="C261" s="75">
        <v>0</v>
      </c>
      <c r="D261" s="86"/>
      <c r="E261" s="86"/>
      <c r="F261" s="75">
        <v>0</v>
      </c>
    </row>
    <row r="262" spans="1:6">
      <c r="A262" s="105" t="s">
        <v>377</v>
      </c>
      <c r="B262" s="80"/>
      <c r="C262" s="75">
        <v>0</v>
      </c>
      <c r="D262" s="86"/>
      <c r="E262" s="86"/>
      <c r="F262" s="75">
        <v>0</v>
      </c>
    </row>
    <row r="263" spans="1:6">
      <c r="A263" s="105" t="s">
        <v>378</v>
      </c>
      <c r="B263" s="80"/>
      <c r="C263" s="75">
        <v>0</v>
      </c>
      <c r="D263" s="86"/>
      <c r="E263" s="86"/>
      <c r="F263" s="75">
        <v>0</v>
      </c>
    </row>
    <row r="264" spans="1:6">
      <c r="A264" s="105" t="s">
        <v>379</v>
      </c>
      <c r="B264" s="80"/>
      <c r="C264" s="75">
        <v>0</v>
      </c>
      <c r="D264" s="86"/>
      <c r="E264" s="86"/>
      <c r="F264" s="75">
        <v>0</v>
      </c>
    </row>
    <row r="265" spans="1:6">
      <c r="A265" s="105" t="s">
        <v>380</v>
      </c>
      <c r="B265" s="80"/>
      <c r="C265" s="75">
        <v>0</v>
      </c>
      <c r="D265" s="86"/>
      <c r="E265" s="86"/>
      <c r="F265" s="75">
        <v>0</v>
      </c>
    </row>
    <row r="266" spans="1:6">
      <c r="A266" s="105" t="s">
        <v>381</v>
      </c>
      <c r="B266" s="80"/>
      <c r="C266" s="75">
        <v>0</v>
      </c>
      <c r="D266" s="86"/>
      <c r="E266" s="86"/>
      <c r="F266" s="75">
        <v>0</v>
      </c>
    </row>
    <row r="267" spans="1:6">
      <c r="A267" s="105" t="s">
        <v>382</v>
      </c>
      <c r="B267" s="80"/>
      <c r="C267" s="75">
        <v>0</v>
      </c>
      <c r="D267" s="86"/>
      <c r="E267" s="86"/>
      <c r="F267" s="75">
        <v>0</v>
      </c>
    </row>
    <row r="268" spans="1:6">
      <c r="A268" s="105" t="s">
        <v>383</v>
      </c>
      <c r="B268" s="75">
        <v>0</v>
      </c>
      <c r="C268" s="75">
        <v>0</v>
      </c>
      <c r="D268" s="86"/>
      <c r="E268" s="86"/>
      <c r="F268" s="75">
        <v>0</v>
      </c>
    </row>
    <row r="269" spans="1:6">
      <c r="A269" s="105" t="s">
        <v>375</v>
      </c>
      <c r="B269" s="80"/>
      <c r="C269" s="75">
        <v>0</v>
      </c>
      <c r="D269" s="86"/>
      <c r="E269" s="86"/>
      <c r="F269" s="75">
        <v>0</v>
      </c>
    </row>
    <row r="270" spans="1:6">
      <c r="A270" s="105" t="s">
        <v>384</v>
      </c>
      <c r="B270" s="80"/>
      <c r="C270" s="75">
        <v>0</v>
      </c>
      <c r="D270" s="86"/>
      <c r="E270" s="86"/>
      <c r="F270" s="75">
        <v>0</v>
      </c>
    </row>
    <row r="271" spans="1:6">
      <c r="A271" s="105" t="s">
        <v>385</v>
      </c>
      <c r="B271" s="80"/>
      <c r="C271" s="75">
        <v>0</v>
      </c>
      <c r="D271" s="86"/>
      <c r="E271" s="86"/>
      <c r="F271" s="75">
        <v>0</v>
      </c>
    </row>
    <row r="272" spans="1:6">
      <c r="A272" s="105" t="s">
        <v>386</v>
      </c>
      <c r="B272" s="80"/>
      <c r="C272" s="75">
        <v>0</v>
      </c>
      <c r="D272" s="86"/>
      <c r="E272" s="86"/>
      <c r="F272" s="75">
        <v>0</v>
      </c>
    </row>
    <row r="273" spans="1:6">
      <c r="A273" s="105" t="s">
        <v>387</v>
      </c>
      <c r="B273" s="80"/>
      <c r="C273" s="75">
        <v>0</v>
      </c>
      <c r="D273" s="86"/>
      <c r="E273" s="86"/>
      <c r="F273" s="75">
        <v>0</v>
      </c>
    </row>
    <row r="274" spans="1:6">
      <c r="A274" s="105" t="s">
        <v>388</v>
      </c>
      <c r="B274" s="75">
        <v>1765</v>
      </c>
      <c r="C274" s="75">
        <v>1125</v>
      </c>
      <c r="D274" s="86">
        <f>C274/B274</f>
        <v>0.63739376770538247</v>
      </c>
      <c r="E274" s="86">
        <f t="shared" ref="E274:E277" si="24">C274/F274</f>
        <v>3.0405405405405403</v>
      </c>
      <c r="F274" s="75">
        <v>370</v>
      </c>
    </row>
    <row r="275" spans="1:6">
      <c r="A275" s="105" t="s">
        <v>375</v>
      </c>
      <c r="B275" s="80"/>
      <c r="C275" s="75">
        <v>0</v>
      </c>
      <c r="D275" s="86"/>
      <c r="E275" s="86"/>
      <c r="F275" s="75">
        <v>0</v>
      </c>
    </row>
    <row r="276" spans="1:6">
      <c r="A276" s="105" t="s">
        <v>389</v>
      </c>
      <c r="B276" s="80"/>
      <c r="C276" s="75">
        <v>955</v>
      </c>
      <c r="D276" s="86"/>
      <c r="E276" s="86">
        <f t="shared" si="24"/>
        <v>5.4571428571428573</v>
      </c>
      <c r="F276" s="75">
        <v>175</v>
      </c>
    </row>
    <row r="277" spans="1:6">
      <c r="A277" s="105" t="s">
        <v>390</v>
      </c>
      <c r="B277" s="80"/>
      <c r="C277" s="75">
        <v>100</v>
      </c>
      <c r="D277" s="86"/>
      <c r="E277" s="86">
        <f t="shared" si="24"/>
        <v>1</v>
      </c>
      <c r="F277" s="75">
        <v>100</v>
      </c>
    </row>
    <row r="278" spans="1:6">
      <c r="A278" s="105" t="s">
        <v>391</v>
      </c>
      <c r="B278" s="80"/>
      <c r="C278" s="75">
        <v>70</v>
      </c>
      <c r="D278" s="86"/>
      <c r="E278" s="86"/>
      <c r="F278" s="75">
        <v>0</v>
      </c>
    </row>
    <row r="279" spans="1:6">
      <c r="A279" s="105" t="s">
        <v>392</v>
      </c>
      <c r="B279" s="80"/>
      <c r="C279" s="75">
        <v>0</v>
      </c>
      <c r="D279" s="86"/>
      <c r="E279" s="86">
        <f t="shared" ref="E279:E282" si="25">C279/F279</f>
        <v>0</v>
      </c>
      <c r="F279" s="75">
        <v>95</v>
      </c>
    </row>
    <row r="280" spans="1:6">
      <c r="A280" s="105" t="s">
        <v>393</v>
      </c>
      <c r="B280" s="75">
        <v>0</v>
      </c>
      <c r="C280" s="75">
        <v>2</v>
      </c>
      <c r="D280" s="86"/>
      <c r="E280" s="86">
        <f t="shared" si="25"/>
        <v>3.6363636363636362E-2</v>
      </c>
      <c r="F280" s="75">
        <v>55</v>
      </c>
    </row>
    <row r="281" spans="1:6">
      <c r="A281" s="105" t="s">
        <v>375</v>
      </c>
      <c r="B281" s="80"/>
      <c r="C281" s="75">
        <v>0</v>
      </c>
      <c r="D281" s="86"/>
      <c r="E281" s="86"/>
      <c r="F281" s="75">
        <v>0</v>
      </c>
    </row>
    <row r="282" spans="1:6">
      <c r="A282" s="105" t="s">
        <v>394</v>
      </c>
      <c r="B282" s="80"/>
      <c r="C282" s="75">
        <v>2</v>
      </c>
      <c r="D282" s="86"/>
      <c r="E282" s="86">
        <f t="shared" si="25"/>
        <v>4.4444444444444446E-2</v>
      </c>
      <c r="F282" s="75">
        <v>45</v>
      </c>
    </row>
    <row r="283" spans="1:6">
      <c r="A283" s="105" t="s">
        <v>395</v>
      </c>
      <c r="B283" s="80"/>
      <c r="C283" s="75">
        <v>0</v>
      </c>
      <c r="D283" s="86"/>
      <c r="E283" s="86"/>
      <c r="F283" s="75">
        <v>0</v>
      </c>
    </row>
    <row r="284" spans="1:6">
      <c r="A284" s="105" t="s">
        <v>396</v>
      </c>
      <c r="B284" s="80"/>
      <c r="C284" s="75">
        <v>0</v>
      </c>
      <c r="D284" s="86"/>
      <c r="E284" s="86">
        <f>C284/F284</f>
        <v>0</v>
      </c>
      <c r="F284" s="75">
        <v>10</v>
      </c>
    </row>
    <row r="285" spans="1:6">
      <c r="A285" s="105" t="s">
        <v>397</v>
      </c>
      <c r="B285" s="75">
        <v>0</v>
      </c>
      <c r="C285" s="75">
        <v>0</v>
      </c>
      <c r="D285" s="86"/>
      <c r="E285" s="86"/>
      <c r="F285" s="75">
        <v>0</v>
      </c>
    </row>
    <row r="286" spans="1:6">
      <c r="A286" s="105" t="s">
        <v>398</v>
      </c>
      <c r="B286" s="80"/>
      <c r="C286" s="75">
        <v>0</v>
      </c>
      <c r="D286" s="86"/>
      <c r="E286" s="86"/>
      <c r="F286" s="75">
        <v>0</v>
      </c>
    </row>
    <row r="287" spans="1:6">
      <c r="A287" s="105" t="s">
        <v>399</v>
      </c>
      <c r="B287" s="80"/>
      <c r="C287" s="75">
        <v>0</v>
      </c>
      <c r="D287" s="86"/>
      <c r="E287" s="86"/>
      <c r="F287" s="75">
        <v>0</v>
      </c>
    </row>
    <row r="288" spans="1:6">
      <c r="A288" s="105" t="s">
        <v>400</v>
      </c>
      <c r="B288" s="80"/>
      <c r="C288" s="75">
        <v>0</v>
      </c>
      <c r="D288" s="86"/>
      <c r="E288" s="86"/>
      <c r="F288" s="75">
        <v>0</v>
      </c>
    </row>
    <row r="289" spans="1:6">
      <c r="A289" s="105" t="s">
        <v>401</v>
      </c>
      <c r="B289" s="80"/>
      <c r="C289" s="75">
        <v>0</v>
      </c>
      <c r="D289" s="86"/>
      <c r="E289" s="86"/>
      <c r="F289" s="75">
        <v>0</v>
      </c>
    </row>
    <row r="290" spans="1:6">
      <c r="A290" s="105" t="s">
        <v>402</v>
      </c>
      <c r="B290" s="75">
        <v>46</v>
      </c>
      <c r="C290" s="75">
        <v>261</v>
      </c>
      <c r="D290" s="86">
        <f>C290/B290</f>
        <v>5.6739130434782608</v>
      </c>
      <c r="E290" s="86">
        <f t="shared" ref="E290:E296" si="26">C290/F290</f>
        <v>1.6518987341772151</v>
      </c>
      <c r="F290" s="75">
        <v>158</v>
      </c>
    </row>
    <row r="291" spans="1:6">
      <c r="A291" s="105" t="s">
        <v>375</v>
      </c>
      <c r="B291" s="80"/>
      <c r="C291" s="75">
        <v>0</v>
      </c>
      <c r="D291" s="86"/>
      <c r="E291" s="86"/>
      <c r="F291" s="75">
        <v>0</v>
      </c>
    </row>
    <row r="292" spans="1:6">
      <c r="A292" s="105" t="s">
        <v>403</v>
      </c>
      <c r="B292" s="80"/>
      <c r="C292" s="75">
        <v>47</v>
      </c>
      <c r="D292" s="86"/>
      <c r="E292" s="86">
        <f t="shared" si="26"/>
        <v>0.90384615384615385</v>
      </c>
      <c r="F292" s="75">
        <v>52</v>
      </c>
    </row>
    <row r="293" spans="1:6">
      <c r="A293" s="105" t="s">
        <v>404</v>
      </c>
      <c r="B293" s="80"/>
      <c r="C293" s="75">
        <v>0</v>
      </c>
      <c r="D293" s="86"/>
      <c r="E293" s="86"/>
      <c r="F293" s="75">
        <v>0</v>
      </c>
    </row>
    <row r="294" spans="1:6">
      <c r="A294" s="105" t="s">
        <v>405</v>
      </c>
      <c r="B294" s="80"/>
      <c r="C294" s="75">
        <v>0</v>
      </c>
      <c r="D294" s="86"/>
      <c r="E294" s="86"/>
      <c r="F294" s="75">
        <v>0</v>
      </c>
    </row>
    <row r="295" spans="1:6">
      <c r="A295" s="105" t="s">
        <v>406</v>
      </c>
      <c r="B295" s="80"/>
      <c r="C295" s="75">
        <v>44</v>
      </c>
      <c r="D295" s="86"/>
      <c r="E295" s="86">
        <f t="shared" si="26"/>
        <v>1.2222222222222223</v>
      </c>
      <c r="F295" s="75">
        <v>36</v>
      </c>
    </row>
    <row r="296" spans="1:6">
      <c r="A296" s="105" t="s">
        <v>407</v>
      </c>
      <c r="B296" s="80"/>
      <c r="C296" s="75">
        <v>170</v>
      </c>
      <c r="D296" s="86"/>
      <c r="E296" s="86">
        <f t="shared" si="26"/>
        <v>2.4285714285714284</v>
      </c>
      <c r="F296" s="75">
        <v>70</v>
      </c>
    </row>
    <row r="297" spans="1:6">
      <c r="A297" s="105" t="s">
        <v>408</v>
      </c>
      <c r="B297" s="75">
        <v>0</v>
      </c>
      <c r="C297" s="75">
        <v>0</v>
      </c>
      <c r="D297" s="86"/>
      <c r="E297" s="86"/>
      <c r="F297" s="75">
        <v>0</v>
      </c>
    </row>
    <row r="298" spans="1:6">
      <c r="A298" s="105" t="s">
        <v>409</v>
      </c>
      <c r="B298" s="80"/>
      <c r="C298" s="75">
        <v>0</v>
      </c>
      <c r="D298" s="86"/>
      <c r="E298" s="86"/>
      <c r="F298" s="75">
        <v>0</v>
      </c>
    </row>
    <row r="299" spans="1:6">
      <c r="A299" s="105" t="s">
        <v>410</v>
      </c>
      <c r="B299" s="80"/>
      <c r="C299" s="75">
        <v>0</v>
      </c>
      <c r="D299" s="86"/>
      <c r="E299" s="86"/>
      <c r="F299" s="75">
        <v>0</v>
      </c>
    </row>
    <row r="300" spans="1:6">
      <c r="A300" s="105" t="s">
        <v>411</v>
      </c>
      <c r="B300" s="80"/>
      <c r="C300" s="75">
        <v>0</v>
      </c>
      <c r="D300" s="86"/>
      <c r="E300" s="86"/>
      <c r="F300" s="75">
        <v>0</v>
      </c>
    </row>
    <row r="301" spans="1:6">
      <c r="A301" s="105" t="s">
        <v>412</v>
      </c>
      <c r="B301" s="75">
        <v>0</v>
      </c>
      <c r="C301" s="75">
        <v>0</v>
      </c>
      <c r="D301" s="86"/>
      <c r="E301" s="86"/>
      <c r="F301" s="75">
        <v>0</v>
      </c>
    </row>
    <row r="302" spans="1:6">
      <c r="A302" s="105" t="s">
        <v>413</v>
      </c>
      <c r="B302" s="80"/>
      <c r="C302" s="75">
        <v>0</v>
      </c>
      <c r="D302" s="86"/>
      <c r="E302" s="86"/>
      <c r="F302" s="75">
        <v>0</v>
      </c>
    </row>
    <row r="303" spans="1:6">
      <c r="A303" s="105" t="s">
        <v>414</v>
      </c>
      <c r="B303" s="80"/>
      <c r="C303" s="75">
        <v>0</v>
      </c>
      <c r="D303" s="86"/>
      <c r="E303" s="86"/>
      <c r="F303" s="75">
        <v>0</v>
      </c>
    </row>
    <row r="304" spans="1:6">
      <c r="A304" s="105" t="s">
        <v>415</v>
      </c>
      <c r="B304" s="75">
        <v>0</v>
      </c>
      <c r="C304" s="75">
        <v>97</v>
      </c>
      <c r="D304" s="86"/>
      <c r="E304" s="86">
        <f t="shared" ref="E304:E312" si="27">C304/F304</f>
        <v>4.8499999999999996</v>
      </c>
      <c r="F304" s="75">
        <v>20</v>
      </c>
    </row>
    <row r="305" spans="1:6">
      <c r="A305" s="105" t="s">
        <v>416</v>
      </c>
      <c r="B305" s="80"/>
      <c r="C305" s="75">
        <v>13</v>
      </c>
      <c r="D305" s="86"/>
      <c r="E305" s="86"/>
      <c r="F305" s="75">
        <v>0</v>
      </c>
    </row>
    <row r="306" spans="1:6">
      <c r="A306" s="105" t="s">
        <v>417</v>
      </c>
      <c r="B306" s="80"/>
      <c r="C306" s="75">
        <v>0</v>
      </c>
      <c r="D306" s="86"/>
      <c r="E306" s="86"/>
      <c r="F306" s="75">
        <v>0</v>
      </c>
    </row>
    <row r="307" spans="1:6">
      <c r="A307" s="105" t="s">
        <v>418</v>
      </c>
      <c r="B307" s="80"/>
      <c r="C307" s="75">
        <v>0</v>
      </c>
      <c r="D307" s="86"/>
      <c r="E307" s="86"/>
      <c r="F307" s="75">
        <v>0</v>
      </c>
    </row>
    <row r="308" spans="1:6">
      <c r="A308" s="105" t="s">
        <v>419</v>
      </c>
      <c r="B308" s="80"/>
      <c r="C308" s="75">
        <v>84</v>
      </c>
      <c r="D308" s="86"/>
      <c r="E308" s="86">
        <f t="shared" si="27"/>
        <v>4.2</v>
      </c>
      <c r="F308" s="75">
        <v>20</v>
      </c>
    </row>
    <row r="309" spans="1:6">
      <c r="A309" s="105" t="s">
        <v>420</v>
      </c>
      <c r="B309" s="75">
        <v>2071</v>
      </c>
      <c r="C309" s="75">
        <v>2992</v>
      </c>
      <c r="D309" s="86">
        <f>C309/B309</f>
        <v>1.4447126991791406</v>
      </c>
      <c r="E309" s="86">
        <f t="shared" si="27"/>
        <v>1.3538461538461539</v>
      </c>
      <c r="F309" s="75">
        <v>2210</v>
      </c>
    </row>
    <row r="310" spans="1:6">
      <c r="A310" s="105" t="s">
        <v>421</v>
      </c>
      <c r="B310" s="75">
        <v>1518</v>
      </c>
      <c r="C310" s="75">
        <v>2074</v>
      </c>
      <c r="D310" s="86">
        <f>C310/B310</f>
        <v>1.3662714097496707</v>
      </c>
      <c r="E310" s="86">
        <f t="shared" si="27"/>
        <v>1.32017823042648</v>
      </c>
      <c r="F310" s="75">
        <v>1571</v>
      </c>
    </row>
    <row r="311" spans="1:6">
      <c r="A311" s="105" t="s">
        <v>196</v>
      </c>
      <c r="B311" s="75"/>
      <c r="C311" s="75">
        <v>218</v>
      </c>
      <c r="D311" s="86"/>
      <c r="E311" s="86">
        <f t="shared" si="27"/>
        <v>1.4931506849315068</v>
      </c>
      <c r="F311" s="75">
        <v>146</v>
      </c>
    </row>
    <row r="312" spans="1:6">
      <c r="A312" s="105" t="s">
        <v>197</v>
      </c>
      <c r="B312" s="75"/>
      <c r="C312" s="75">
        <v>96</v>
      </c>
      <c r="D312" s="86"/>
      <c r="E312" s="86">
        <f t="shared" si="27"/>
        <v>1.352112676056338</v>
      </c>
      <c r="F312" s="75">
        <v>71</v>
      </c>
    </row>
    <row r="313" spans="1:6">
      <c r="A313" s="105" t="s">
        <v>198</v>
      </c>
      <c r="B313" s="75"/>
      <c r="C313" s="75">
        <v>0</v>
      </c>
      <c r="D313" s="86"/>
      <c r="E313" s="86"/>
      <c r="F313" s="75">
        <v>0</v>
      </c>
    </row>
    <row r="314" spans="1:6">
      <c r="A314" s="105" t="s">
        <v>422</v>
      </c>
      <c r="B314" s="75"/>
      <c r="C314" s="75">
        <v>89</v>
      </c>
      <c r="D314" s="86"/>
      <c r="E314" s="86">
        <f t="shared" ref="E314:E319" si="28">C314/F314</f>
        <v>0.93684210526315792</v>
      </c>
      <c r="F314" s="75">
        <v>95</v>
      </c>
    </row>
    <row r="315" spans="1:6">
      <c r="A315" s="105" t="s">
        <v>423</v>
      </c>
      <c r="B315" s="80"/>
      <c r="C315" s="75">
        <v>0</v>
      </c>
      <c r="D315" s="86"/>
      <c r="E315" s="86"/>
      <c r="F315" s="75">
        <v>0</v>
      </c>
    </row>
    <row r="316" spans="1:6">
      <c r="A316" s="105" t="s">
        <v>424</v>
      </c>
      <c r="B316" s="80"/>
      <c r="C316" s="75">
        <v>0</v>
      </c>
      <c r="D316" s="86"/>
      <c r="E316" s="86"/>
      <c r="F316" s="75">
        <v>0</v>
      </c>
    </row>
    <row r="317" spans="1:6">
      <c r="A317" s="105" t="s">
        <v>425</v>
      </c>
      <c r="B317" s="80"/>
      <c r="C317" s="75">
        <v>0</v>
      </c>
      <c r="D317" s="86"/>
      <c r="E317" s="86">
        <f t="shared" si="28"/>
        <v>0</v>
      </c>
      <c r="F317" s="75">
        <v>70</v>
      </c>
    </row>
    <row r="318" spans="1:6">
      <c r="A318" s="105" t="s">
        <v>426</v>
      </c>
      <c r="B318" s="80"/>
      <c r="C318" s="75">
        <v>47</v>
      </c>
      <c r="D318" s="86"/>
      <c r="E318" s="86">
        <f t="shared" si="28"/>
        <v>1.6206896551724137</v>
      </c>
      <c r="F318" s="75">
        <v>29</v>
      </c>
    </row>
    <row r="319" spans="1:6">
      <c r="A319" s="105" t="s">
        <v>427</v>
      </c>
      <c r="B319" s="80"/>
      <c r="C319" s="75">
        <v>999</v>
      </c>
      <c r="D319" s="86"/>
      <c r="E319" s="86">
        <f t="shared" si="28"/>
        <v>1.5182370820668694</v>
      </c>
      <c r="F319" s="75">
        <v>658</v>
      </c>
    </row>
    <row r="320" spans="1:6">
      <c r="A320" s="105" t="s">
        <v>428</v>
      </c>
      <c r="B320" s="80"/>
      <c r="C320" s="75">
        <v>0</v>
      </c>
      <c r="D320" s="86"/>
      <c r="E320" s="86"/>
      <c r="F320" s="75">
        <v>0</v>
      </c>
    </row>
    <row r="321" spans="1:6">
      <c r="A321" s="105" t="s">
        <v>429</v>
      </c>
      <c r="B321" s="80"/>
      <c r="C321" s="75">
        <v>15</v>
      </c>
      <c r="D321" s="86"/>
      <c r="E321" s="86">
        <f t="shared" ref="E321:E324" si="29">C321/F321</f>
        <v>1.1538461538461537</v>
      </c>
      <c r="F321" s="75">
        <v>13</v>
      </c>
    </row>
    <row r="322" spans="1:6">
      <c r="A322" s="105" t="s">
        <v>430</v>
      </c>
      <c r="B322" s="80"/>
      <c r="C322" s="75">
        <v>186</v>
      </c>
      <c r="D322" s="86"/>
      <c r="E322" s="86">
        <f t="shared" si="29"/>
        <v>0.80519480519480524</v>
      </c>
      <c r="F322" s="75">
        <v>231</v>
      </c>
    </row>
    <row r="323" spans="1:6">
      <c r="A323" s="105" t="s">
        <v>431</v>
      </c>
      <c r="B323" s="80"/>
      <c r="C323" s="75">
        <v>424</v>
      </c>
      <c r="D323" s="86"/>
      <c r="E323" s="86">
        <f t="shared" si="29"/>
        <v>1.6434108527131783</v>
      </c>
      <c r="F323" s="75">
        <v>258</v>
      </c>
    </row>
    <row r="324" spans="1:6">
      <c r="A324" s="105" t="s">
        <v>432</v>
      </c>
      <c r="B324" s="75">
        <v>1518</v>
      </c>
      <c r="C324" s="75">
        <v>84</v>
      </c>
      <c r="D324" s="86">
        <f>C324/B324</f>
        <v>5.533596837944664E-2</v>
      </c>
      <c r="E324" s="86">
        <f t="shared" si="29"/>
        <v>1.7872340425531914</v>
      </c>
      <c r="F324" s="75">
        <v>47</v>
      </c>
    </row>
    <row r="325" spans="1:6">
      <c r="A325" s="105" t="s">
        <v>196</v>
      </c>
      <c r="B325" s="80"/>
      <c r="C325" s="75">
        <v>0</v>
      </c>
      <c r="D325" s="86"/>
      <c r="E325" s="86"/>
      <c r="F325" s="75">
        <v>0</v>
      </c>
    </row>
    <row r="326" spans="1:6">
      <c r="A326" s="105" t="s">
        <v>197</v>
      </c>
      <c r="B326" s="80"/>
      <c r="C326" s="75">
        <v>41</v>
      </c>
      <c r="D326" s="86"/>
      <c r="E326" s="86">
        <f>C326/F326</f>
        <v>1.1081081081081081</v>
      </c>
      <c r="F326" s="75">
        <v>37</v>
      </c>
    </row>
    <row r="327" spans="1:6">
      <c r="A327" s="105" t="s">
        <v>198</v>
      </c>
      <c r="B327" s="80"/>
      <c r="C327" s="75">
        <v>0</v>
      </c>
      <c r="D327" s="86"/>
      <c r="E327" s="86"/>
      <c r="F327" s="75">
        <v>0</v>
      </c>
    </row>
    <row r="328" spans="1:6">
      <c r="A328" s="105" t="s">
        <v>433</v>
      </c>
      <c r="B328" s="80"/>
      <c r="C328" s="75">
        <v>43</v>
      </c>
      <c r="D328" s="86"/>
      <c r="E328" s="86"/>
      <c r="F328" s="75">
        <v>0</v>
      </c>
    </row>
    <row r="329" spans="1:6">
      <c r="A329" s="105" t="s">
        <v>434</v>
      </c>
      <c r="B329" s="80"/>
      <c r="C329" s="75">
        <v>0</v>
      </c>
      <c r="D329" s="86"/>
      <c r="E329" s="86"/>
      <c r="F329" s="75">
        <v>0</v>
      </c>
    </row>
    <row r="330" spans="1:6">
      <c r="A330" s="105" t="s">
        <v>435</v>
      </c>
      <c r="B330" s="80"/>
      <c r="C330" s="75">
        <v>0</v>
      </c>
      <c r="D330" s="86"/>
      <c r="E330" s="86"/>
      <c r="F330" s="75">
        <v>0</v>
      </c>
    </row>
    <row r="331" spans="1:6">
      <c r="A331" s="105" t="s">
        <v>436</v>
      </c>
      <c r="B331" s="80"/>
      <c r="C331" s="75">
        <v>0</v>
      </c>
      <c r="D331" s="86"/>
      <c r="E331" s="86">
        <f t="shared" ref="E331:E334" si="30">C331/F331</f>
        <v>0</v>
      </c>
      <c r="F331" s="75">
        <v>10</v>
      </c>
    </row>
    <row r="332" spans="1:6">
      <c r="A332" s="105" t="s">
        <v>437</v>
      </c>
      <c r="B332" s="75">
        <v>145</v>
      </c>
      <c r="C332" s="75">
        <v>235</v>
      </c>
      <c r="D332" s="86">
        <f>C332/B332</f>
        <v>1.6206896551724137</v>
      </c>
      <c r="E332" s="86">
        <f t="shared" si="30"/>
        <v>0.69321533923303835</v>
      </c>
      <c r="F332" s="75">
        <v>339</v>
      </c>
    </row>
    <row r="333" spans="1:6">
      <c r="A333" s="105" t="s">
        <v>196</v>
      </c>
      <c r="B333" s="80"/>
      <c r="C333" s="75">
        <v>0</v>
      </c>
      <c r="D333" s="86"/>
      <c r="E333" s="86"/>
      <c r="F333" s="75">
        <v>0</v>
      </c>
    </row>
    <row r="334" spans="1:6">
      <c r="A334" s="105" t="s">
        <v>197</v>
      </c>
      <c r="B334" s="80"/>
      <c r="C334" s="75">
        <v>135</v>
      </c>
      <c r="D334" s="86"/>
      <c r="E334" s="86">
        <f t="shared" si="30"/>
        <v>1.134453781512605</v>
      </c>
      <c r="F334" s="75">
        <v>119</v>
      </c>
    </row>
    <row r="335" spans="1:6">
      <c r="A335" s="105" t="s">
        <v>198</v>
      </c>
      <c r="B335" s="80"/>
      <c r="C335" s="75">
        <v>0</v>
      </c>
      <c r="D335" s="86"/>
      <c r="E335" s="86"/>
      <c r="F335" s="75">
        <v>0</v>
      </c>
    </row>
    <row r="336" spans="1:6">
      <c r="A336" s="105" t="s">
        <v>438</v>
      </c>
      <c r="B336" s="80"/>
      <c r="C336" s="75">
        <v>0</v>
      </c>
      <c r="D336" s="86"/>
      <c r="E336" s="86"/>
      <c r="F336" s="75">
        <v>0</v>
      </c>
    </row>
    <row r="337" spans="1:6">
      <c r="A337" s="105" t="s">
        <v>439</v>
      </c>
      <c r="B337" s="80"/>
      <c r="C337" s="75">
        <v>100</v>
      </c>
      <c r="D337" s="86"/>
      <c r="E337" s="86">
        <f t="shared" ref="E337:E339" si="31">C337/F337</f>
        <v>1.3333333333333333</v>
      </c>
      <c r="F337" s="75">
        <v>75</v>
      </c>
    </row>
    <row r="338" spans="1:6">
      <c r="A338" s="105" t="s">
        <v>440</v>
      </c>
      <c r="B338" s="80"/>
      <c r="C338" s="75">
        <v>0</v>
      </c>
      <c r="D338" s="86"/>
      <c r="E338" s="86">
        <f t="shared" si="31"/>
        <v>0</v>
      </c>
      <c r="F338" s="75">
        <v>20</v>
      </c>
    </row>
    <row r="339" spans="1:6">
      <c r="A339" s="105" t="s">
        <v>441</v>
      </c>
      <c r="B339" s="80"/>
      <c r="C339" s="75">
        <v>0</v>
      </c>
      <c r="D339" s="86"/>
      <c r="E339" s="86">
        <f t="shared" si="31"/>
        <v>0</v>
      </c>
      <c r="F339" s="75">
        <v>80</v>
      </c>
    </row>
    <row r="340" spans="1:6">
      <c r="A340" s="105" t="s">
        <v>442</v>
      </c>
      <c r="B340" s="80"/>
      <c r="C340" s="75">
        <v>0</v>
      </c>
      <c r="D340" s="86"/>
      <c r="E340" s="86"/>
      <c r="F340" s="75">
        <v>0</v>
      </c>
    </row>
    <row r="341" spans="1:6">
      <c r="A341" s="105" t="s">
        <v>443</v>
      </c>
      <c r="B341" s="80"/>
      <c r="C341" s="75">
        <v>0</v>
      </c>
      <c r="D341" s="86"/>
      <c r="E341" s="86"/>
      <c r="F341" s="75">
        <v>0</v>
      </c>
    </row>
    <row r="342" spans="1:6">
      <c r="A342" s="105" t="s">
        <v>444</v>
      </c>
      <c r="B342" s="80"/>
      <c r="C342" s="75">
        <v>0</v>
      </c>
      <c r="D342" s="86"/>
      <c r="E342" s="86">
        <f>C342/F342</f>
        <v>0</v>
      </c>
      <c r="F342" s="75">
        <v>45</v>
      </c>
    </row>
    <row r="343" spans="1:6">
      <c r="A343" s="105" t="s">
        <v>445</v>
      </c>
      <c r="B343" s="75">
        <v>0</v>
      </c>
      <c r="C343" s="75">
        <v>0</v>
      </c>
      <c r="D343" s="86"/>
      <c r="E343" s="86"/>
      <c r="F343" s="75">
        <v>0</v>
      </c>
    </row>
    <row r="344" spans="1:6">
      <c r="A344" s="105" t="s">
        <v>196</v>
      </c>
      <c r="B344" s="80"/>
      <c r="C344" s="75">
        <v>0</v>
      </c>
      <c r="D344" s="86"/>
      <c r="E344" s="86"/>
      <c r="F344" s="75">
        <v>0</v>
      </c>
    </row>
    <row r="345" spans="1:6">
      <c r="A345" s="105" t="s">
        <v>197</v>
      </c>
      <c r="B345" s="80"/>
      <c r="C345" s="75">
        <v>0</v>
      </c>
      <c r="D345" s="86"/>
      <c r="E345" s="86"/>
      <c r="F345" s="75">
        <v>0</v>
      </c>
    </row>
    <row r="346" spans="1:6">
      <c r="A346" s="105" t="s">
        <v>198</v>
      </c>
      <c r="B346" s="80"/>
      <c r="C346" s="75">
        <v>0</v>
      </c>
      <c r="D346" s="86"/>
      <c r="E346" s="86"/>
      <c r="F346" s="75">
        <v>0</v>
      </c>
    </row>
    <row r="347" spans="1:6">
      <c r="A347" s="105" t="s">
        <v>446</v>
      </c>
      <c r="B347" s="80"/>
      <c r="C347" s="75">
        <v>0</v>
      </c>
      <c r="D347" s="86"/>
      <c r="E347" s="86"/>
      <c r="F347" s="75">
        <v>0</v>
      </c>
    </row>
    <row r="348" spans="1:6">
      <c r="A348" s="105" t="s">
        <v>447</v>
      </c>
      <c r="B348" s="80"/>
      <c r="C348" s="75">
        <v>0</v>
      </c>
      <c r="D348" s="86"/>
      <c r="E348" s="86"/>
      <c r="F348" s="75">
        <v>0</v>
      </c>
    </row>
    <row r="349" spans="1:6">
      <c r="A349" s="105" t="s">
        <v>448</v>
      </c>
      <c r="B349" s="80"/>
      <c r="C349" s="75">
        <v>0</v>
      </c>
      <c r="D349" s="86"/>
      <c r="E349" s="86"/>
      <c r="F349" s="75">
        <v>0</v>
      </c>
    </row>
    <row r="350" spans="1:6">
      <c r="A350" s="105" t="s">
        <v>449</v>
      </c>
      <c r="B350" s="80"/>
      <c r="C350" s="75">
        <v>0</v>
      </c>
      <c r="D350" s="86"/>
      <c r="E350" s="86"/>
      <c r="F350" s="75">
        <v>0</v>
      </c>
    </row>
    <row r="351" spans="1:6">
      <c r="A351" s="105" t="s">
        <v>450</v>
      </c>
      <c r="B351" s="80"/>
      <c r="C351" s="75">
        <v>0</v>
      </c>
      <c r="D351" s="86"/>
      <c r="E351" s="86"/>
      <c r="F351" s="75">
        <v>0</v>
      </c>
    </row>
    <row r="352" spans="1:6">
      <c r="A352" s="105" t="s">
        <v>451</v>
      </c>
      <c r="B352" s="80"/>
      <c r="C352" s="75">
        <v>0</v>
      </c>
      <c r="D352" s="86"/>
      <c r="E352" s="86"/>
      <c r="F352" s="75">
        <v>0</v>
      </c>
    </row>
    <row r="353" spans="1:6">
      <c r="A353" s="105" t="s">
        <v>452</v>
      </c>
      <c r="B353" s="80"/>
      <c r="C353" s="75">
        <v>0</v>
      </c>
      <c r="D353" s="86"/>
      <c r="E353" s="86"/>
      <c r="F353" s="75">
        <v>0</v>
      </c>
    </row>
    <row r="354" spans="1:6">
      <c r="A354" s="105" t="s">
        <v>453</v>
      </c>
      <c r="B354" s="75">
        <v>367</v>
      </c>
      <c r="C354" s="75">
        <v>599</v>
      </c>
      <c r="D354" s="86">
        <f t="shared" ref="D354:D359" si="32">C354/B354</f>
        <v>1.6321525885558583</v>
      </c>
      <c r="E354" s="86">
        <f t="shared" ref="E354:E360" si="33">C354/F354</f>
        <v>2.3675889328063242</v>
      </c>
      <c r="F354" s="75">
        <v>253</v>
      </c>
    </row>
    <row r="355" spans="1:6">
      <c r="A355" s="105" t="s">
        <v>454</v>
      </c>
      <c r="B355" s="80"/>
      <c r="C355" s="75">
        <v>20</v>
      </c>
      <c r="D355" s="86"/>
      <c r="E355" s="86"/>
      <c r="F355" s="75">
        <v>0</v>
      </c>
    </row>
    <row r="356" spans="1:6">
      <c r="A356" s="105" t="s">
        <v>455</v>
      </c>
      <c r="B356" s="80"/>
      <c r="C356" s="75">
        <v>129</v>
      </c>
      <c r="D356" s="86"/>
      <c r="E356" s="86">
        <f t="shared" si="33"/>
        <v>12.9</v>
      </c>
      <c r="F356" s="75">
        <v>10</v>
      </c>
    </row>
    <row r="357" spans="1:6">
      <c r="A357" s="105" t="s">
        <v>456</v>
      </c>
      <c r="B357" s="80"/>
      <c r="C357" s="75">
        <v>450</v>
      </c>
      <c r="D357" s="86"/>
      <c r="E357" s="86">
        <f t="shared" si="33"/>
        <v>1.8518518518518519</v>
      </c>
      <c r="F357" s="75">
        <v>243</v>
      </c>
    </row>
    <row r="358" spans="1:6">
      <c r="A358" s="105" t="s">
        <v>457</v>
      </c>
      <c r="B358" s="75">
        <v>62384</v>
      </c>
      <c r="C358" s="75">
        <v>64581</v>
      </c>
      <c r="D358" s="86">
        <f t="shared" si="32"/>
        <v>1.0352173634265196</v>
      </c>
      <c r="E358" s="86">
        <f t="shared" si="33"/>
        <v>1.1561431461358063</v>
      </c>
      <c r="F358" s="75">
        <v>55859</v>
      </c>
    </row>
    <row r="359" spans="1:6">
      <c r="A359" s="105" t="s">
        <v>458</v>
      </c>
      <c r="B359" s="75">
        <v>2592</v>
      </c>
      <c r="C359" s="75">
        <v>2814</v>
      </c>
      <c r="D359" s="86">
        <f t="shared" si="32"/>
        <v>1.0856481481481481</v>
      </c>
      <c r="E359" s="86">
        <f t="shared" si="33"/>
        <v>1.0057183702644745</v>
      </c>
      <c r="F359" s="75">
        <v>2798</v>
      </c>
    </row>
    <row r="360" spans="1:6">
      <c r="A360" s="105" t="s">
        <v>196</v>
      </c>
      <c r="B360" s="75"/>
      <c r="C360" s="75">
        <v>604</v>
      </c>
      <c r="D360" s="86"/>
      <c r="E360" s="86">
        <f t="shared" si="33"/>
        <v>1.203187250996016</v>
      </c>
      <c r="F360" s="75">
        <v>502</v>
      </c>
    </row>
    <row r="361" spans="1:6">
      <c r="A361" s="105" t="s">
        <v>197</v>
      </c>
      <c r="B361" s="80"/>
      <c r="C361" s="75">
        <v>0</v>
      </c>
      <c r="D361" s="86"/>
      <c r="E361" s="86"/>
      <c r="F361" s="75">
        <v>0</v>
      </c>
    </row>
    <row r="362" spans="1:6">
      <c r="A362" s="105" t="s">
        <v>198</v>
      </c>
      <c r="B362" s="80"/>
      <c r="C362" s="75">
        <v>0</v>
      </c>
      <c r="D362" s="86"/>
      <c r="E362" s="86"/>
      <c r="F362" s="75">
        <v>0</v>
      </c>
    </row>
    <row r="363" spans="1:6">
      <c r="A363" s="105" t="s">
        <v>459</v>
      </c>
      <c r="B363" s="80"/>
      <c r="C363" s="75">
        <v>0</v>
      </c>
      <c r="D363" s="86"/>
      <c r="E363" s="86"/>
      <c r="F363" s="75">
        <v>0</v>
      </c>
    </row>
    <row r="364" spans="1:6">
      <c r="A364" s="105" t="s">
        <v>460</v>
      </c>
      <c r="B364" s="80"/>
      <c r="C364" s="75">
        <v>0</v>
      </c>
      <c r="D364" s="86"/>
      <c r="E364" s="86"/>
      <c r="F364" s="75">
        <v>0</v>
      </c>
    </row>
    <row r="365" spans="1:6">
      <c r="A365" s="105" t="s">
        <v>461</v>
      </c>
      <c r="B365" s="80"/>
      <c r="C365" s="75">
        <v>0</v>
      </c>
      <c r="D365" s="86"/>
      <c r="E365" s="86"/>
      <c r="F365" s="75">
        <v>0</v>
      </c>
    </row>
    <row r="366" spans="1:6">
      <c r="A366" s="105" t="s">
        <v>462</v>
      </c>
      <c r="B366" s="80"/>
      <c r="C366" s="75">
        <v>246</v>
      </c>
      <c r="D366" s="86"/>
      <c r="E366" s="86">
        <f>C366/F366</f>
        <v>0.60442260442260443</v>
      </c>
      <c r="F366" s="75">
        <v>407</v>
      </c>
    </row>
    <row r="367" spans="1:6">
      <c r="A367" s="105" t="s">
        <v>239</v>
      </c>
      <c r="B367" s="80"/>
      <c r="C367" s="75">
        <v>0</v>
      </c>
      <c r="D367" s="86"/>
      <c r="E367" s="86"/>
      <c r="F367" s="75">
        <v>0</v>
      </c>
    </row>
    <row r="368" spans="1:6">
      <c r="A368" s="105" t="s">
        <v>463</v>
      </c>
      <c r="B368" s="80"/>
      <c r="C368" s="75">
        <v>1746</v>
      </c>
      <c r="D368" s="86"/>
      <c r="E368" s="86">
        <f t="shared" ref="E368:E374" si="34">C368/F368</f>
        <v>1.1926229508196722</v>
      </c>
      <c r="F368" s="75">
        <v>1464</v>
      </c>
    </row>
    <row r="369" spans="1:6">
      <c r="A369" s="105" t="s">
        <v>464</v>
      </c>
      <c r="B369" s="80"/>
      <c r="C369" s="75">
        <v>0</v>
      </c>
      <c r="D369" s="86"/>
      <c r="E369" s="86"/>
      <c r="F369" s="75">
        <v>0</v>
      </c>
    </row>
    <row r="370" spans="1:6">
      <c r="A370" s="105" t="s">
        <v>465</v>
      </c>
      <c r="B370" s="80"/>
      <c r="C370" s="75">
        <v>0</v>
      </c>
      <c r="D370" s="86"/>
      <c r="E370" s="86"/>
      <c r="F370" s="75">
        <v>0</v>
      </c>
    </row>
    <row r="371" spans="1:6">
      <c r="A371" s="105" t="s">
        <v>466</v>
      </c>
      <c r="B371" s="80"/>
      <c r="C371" s="75">
        <v>0</v>
      </c>
      <c r="D371" s="86"/>
      <c r="E371" s="86"/>
      <c r="F371" s="75">
        <v>0</v>
      </c>
    </row>
    <row r="372" spans="1:6">
      <c r="A372" s="105" t="s">
        <v>467</v>
      </c>
      <c r="B372" s="80"/>
      <c r="C372" s="75">
        <v>218</v>
      </c>
      <c r="D372" s="86"/>
      <c r="E372" s="86">
        <f t="shared" si="34"/>
        <v>0.51294117647058823</v>
      </c>
      <c r="F372" s="75">
        <v>425</v>
      </c>
    </row>
    <row r="373" spans="1:6">
      <c r="A373" s="105" t="s">
        <v>468</v>
      </c>
      <c r="B373" s="75">
        <v>1725</v>
      </c>
      <c r="C373" s="75">
        <v>2530</v>
      </c>
      <c r="D373" s="86">
        <f>C373/B373</f>
        <v>1.4666666666666666</v>
      </c>
      <c r="E373" s="86">
        <f t="shared" si="34"/>
        <v>0.94863142107236598</v>
      </c>
      <c r="F373" s="75">
        <v>2667</v>
      </c>
    </row>
    <row r="374" spans="1:6">
      <c r="A374" s="105" t="s">
        <v>196</v>
      </c>
      <c r="B374" s="80"/>
      <c r="C374" s="75">
        <v>350</v>
      </c>
      <c r="D374" s="86"/>
      <c r="E374" s="86">
        <f t="shared" si="34"/>
        <v>1.3358778625954197</v>
      </c>
      <c r="F374" s="75">
        <v>262</v>
      </c>
    </row>
    <row r="375" spans="1:6">
      <c r="A375" s="105" t="s">
        <v>197</v>
      </c>
      <c r="B375" s="80"/>
      <c r="C375" s="75">
        <v>0</v>
      </c>
      <c r="D375" s="86"/>
      <c r="E375" s="86"/>
      <c r="F375" s="75">
        <v>0</v>
      </c>
    </row>
    <row r="376" spans="1:6">
      <c r="A376" s="105" t="s">
        <v>198</v>
      </c>
      <c r="B376" s="80"/>
      <c r="C376" s="75">
        <v>0</v>
      </c>
      <c r="D376" s="86"/>
      <c r="E376" s="86"/>
      <c r="F376" s="75">
        <v>0</v>
      </c>
    </row>
    <row r="377" spans="1:6">
      <c r="A377" s="105" t="s">
        <v>469</v>
      </c>
      <c r="B377" s="80"/>
      <c r="C377" s="75">
        <v>44</v>
      </c>
      <c r="D377" s="86"/>
      <c r="E377" s="86">
        <f t="shared" ref="E377:E381" si="35">C377/F377</f>
        <v>2.9333333333333331</v>
      </c>
      <c r="F377" s="75">
        <v>15</v>
      </c>
    </row>
    <row r="378" spans="1:6">
      <c r="A378" s="105" t="s">
        <v>470</v>
      </c>
      <c r="B378" s="80"/>
      <c r="C378" s="75">
        <v>100</v>
      </c>
      <c r="D378" s="86"/>
      <c r="E378" s="86">
        <f t="shared" si="35"/>
        <v>0.41152263374485598</v>
      </c>
      <c r="F378" s="75">
        <v>243</v>
      </c>
    </row>
    <row r="379" spans="1:6">
      <c r="A379" s="105" t="s">
        <v>471</v>
      </c>
      <c r="B379" s="80"/>
      <c r="C379" s="75">
        <v>0</v>
      </c>
      <c r="D379" s="86"/>
      <c r="E379" s="86"/>
      <c r="F379" s="75">
        <v>0</v>
      </c>
    </row>
    <row r="380" spans="1:6">
      <c r="A380" s="105" t="s">
        <v>472</v>
      </c>
      <c r="B380" s="80"/>
      <c r="C380" s="75">
        <v>10</v>
      </c>
      <c r="D380" s="86"/>
      <c r="E380" s="86">
        <f t="shared" si="35"/>
        <v>0.76923076923076927</v>
      </c>
      <c r="F380" s="75">
        <v>13</v>
      </c>
    </row>
    <row r="381" spans="1:6">
      <c r="A381" s="105" t="s">
        <v>473</v>
      </c>
      <c r="B381" s="80"/>
      <c r="C381" s="75">
        <v>798</v>
      </c>
      <c r="D381" s="86"/>
      <c r="E381" s="86">
        <f t="shared" si="35"/>
        <v>0.890625</v>
      </c>
      <c r="F381" s="75">
        <v>896</v>
      </c>
    </row>
    <row r="382" spans="1:6">
      <c r="A382" s="105" t="s">
        <v>474</v>
      </c>
      <c r="B382" s="80"/>
      <c r="C382" s="75">
        <v>0</v>
      </c>
      <c r="D382" s="86"/>
      <c r="E382" s="86"/>
      <c r="F382" s="75">
        <v>0</v>
      </c>
    </row>
    <row r="383" spans="1:6">
      <c r="A383" s="105" t="s">
        <v>475</v>
      </c>
      <c r="B383" s="80"/>
      <c r="C383" s="75">
        <v>1228</v>
      </c>
      <c r="D383" s="86"/>
      <c r="E383" s="86">
        <f t="shared" ref="E383:E389" si="36">C383/F383</f>
        <v>0.99192245557350567</v>
      </c>
      <c r="F383" s="75">
        <v>1238</v>
      </c>
    </row>
    <row r="384" spans="1:6">
      <c r="A384" s="105" t="s">
        <v>476</v>
      </c>
      <c r="B384" s="75">
        <v>0</v>
      </c>
      <c r="C384" s="75">
        <v>0</v>
      </c>
      <c r="D384" s="86"/>
      <c r="E384" s="86"/>
      <c r="F384" s="75">
        <v>0</v>
      </c>
    </row>
    <row r="385" spans="1:6">
      <c r="A385" s="105" t="s">
        <v>477</v>
      </c>
      <c r="B385" s="75"/>
      <c r="C385" s="75">
        <v>0</v>
      </c>
      <c r="D385" s="86"/>
      <c r="E385" s="86"/>
      <c r="F385" s="75">
        <v>0</v>
      </c>
    </row>
    <row r="386" spans="1:6">
      <c r="A386" s="105" t="s">
        <v>478</v>
      </c>
      <c r="B386" s="75">
        <v>27162</v>
      </c>
      <c r="C386" s="75">
        <v>27882</v>
      </c>
      <c r="D386" s="86">
        <f>C386/B386</f>
        <v>1.0265076209410204</v>
      </c>
      <c r="E386" s="86">
        <f t="shared" si="36"/>
        <v>1.2403024911032028</v>
      </c>
      <c r="F386" s="75">
        <v>22480</v>
      </c>
    </row>
    <row r="387" spans="1:6">
      <c r="A387" s="105" t="s">
        <v>479</v>
      </c>
      <c r="B387" s="75"/>
      <c r="C387" s="75">
        <v>2205</v>
      </c>
      <c r="D387" s="86"/>
      <c r="E387" s="86">
        <f t="shared" si="36"/>
        <v>1.5451997196916609</v>
      </c>
      <c r="F387" s="75">
        <v>1427</v>
      </c>
    </row>
    <row r="388" spans="1:6">
      <c r="A388" s="105" t="s">
        <v>480</v>
      </c>
      <c r="B388" s="75"/>
      <c r="C388" s="75">
        <v>6691</v>
      </c>
      <c r="D388" s="86"/>
      <c r="E388" s="86">
        <f t="shared" si="36"/>
        <v>1.4988799283154122</v>
      </c>
      <c r="F388" s="75">
        <v>4464</v>
      </c>
    </row>
    <row r="389" spans="1:6">
      <c r="A389" s="105" t="s">
        <v>481</v>
      </c>
      <c r="B389" s="75"/>
      <c r="C389" s="75">
        <v>114</v>
      </c>
      <c r="D389" s="86"/>
      <c r="E389" s="86">
        <f t="shared" si="36"/>
        <v>1.0654205607476634</v>
      </c>
      <c r="F389" s="75">
        <v>107</v>
      </c>
    </row>
    <row r="390" spans="1:6">
      <c r="A390" s="105" t="s">
        <v>482</v>
      </c>
      <c r="B390" s="75"/>
      <c r="C390" s="75">
        <v>0</v>
      </c>
      <c r="D390" s="86"/>
      <c r="E390" s="86"/>
      <c r="F390" s="75">
        <v>0</v>
      </c>
    </row>
    <row r="391" spans="1:6">
      <c r="A391" s="105" t="s">
        <v>483</v>
      </c>
      <c r="B391" s="75"/>
      <c r="C391" s="75">
        <v>17611</v>
      </c>
      <c r="D391" s="86"/>
      <c r="E391" s="86">
        <f t="shared" ref="E391:E394" si="37">C391/F391</f>
        <v>1.1458035133376707</v>
      </c>
      <c r="F391" s="75">
        <v>15370</v>
      </c>
    </row>
    <row r="392" spans="1:6">
      <c r="A392" s="105" t="s">
        <v>484</v>
      </c>
      <c r="B392" s="75"/>
      <c r="C392" s="75">
        <v>0</v>
      </c>
      <c r="D392" s="86"/>
      <c r="E392" s="86"/>
      <c r="F392" s="75">
        <v>0</v>
      </c>
    </row>
    <row r="393" spans="1:6">
      <c r="A393" s="105" t="s">
        <v>485</v>
      </c>
      <c r="B393" s="75"/>
      <c r="C393" s="75">
        <v>1060</v>
      </c>
      <c r="D393" s="86"/>
      <c r="E393" s="86">
        <f t="shared" si="37"/>
        <v>1.7069243156199678</v>
      </c>
      <c r="F393" s="75">
        <v>621</v>
      </c>
    </row>
    <row r="394" spans="1:6">
      <c r="A394" s="105" t="s">
        <v>486</v>
      </c>
      <c r="B394" s="75"/>
      <c r="C394" s="75">
        <v>201</v>
      </c>
      <c r="D394" s="86"/>
      <c r="E394" s="86">
        <f t="shared" si="37"/>
        <v>0.40936863543788188</v>
      </c>
      <c r="F394" s="75">
        <v>491</v>
      </c>
    </row>
    <row r="395" spans="1:6">
      <c r="A395" s="105" t="s">
        <v>487</v>
      </c>
      <c r="B395" s="75">
        <v>0</v>
      </c>
      <c r="C395" s="75">
        <v>0</v>
      </c>
      <c r="D395" s="86"/>
      <c r="E395" s="86"/>
      <c r="F395" s="75">
        <v>0</v>
      </c>
    </row>
    <row r="396" spans="1:6">
      <c r="A396" s="105" t="s">
        <v>488</v>
      </c>
      <c r="B396" s="75"/>
      <c r="C396" s="75">
        <v>0</v>
      </c>
      <c r="D396" s="86"/>
      <c r="E396" s="86"/>
      <c r="F396" s="75">
        <v>0</v>
      </c>
    </row>
    <row r="397" spans="1:6">
      <c r="A397" s="105" t="s">
        <v>489</v>
      </c>
      <c r="B397" s="75"/>
      <c r="C397" s="75">
        <v>0</v>
      </c>
      <c r="D397" s="86"/>
      <c r="E397" s="86"/>
      <c r="F397" s="75">
        <v>0</v>
      </c>
    </row>
    <row r="398" spans="1:6">
      <c r="A398" s="105" t="s">
        <v>490</v>
      </c>
      <c r="B398" s="75"/>
      <c r="C398" s="75">
        <v>0</v>
      </c>
      <c r="D398" s="86"/>
      <c r="E398" s="86"/>
      <c r="F398" s="75">
        <v>0</v>
      </c>
    </row>
    <row r="399" spans="1:6">
      <c r="A399" s="105" t="s">
        <v>491</v>
      </c>
      <c r="B399" s="75">
        <v>719</v>
      </c>
      <c r="C399" s="75">
        <v>1451</v>
      </c>
      <c r="D399" s="86">
        <f>C399/B399</f>
        <v>2.0180806675938805</v>
      </c>
      <c r="E399" s="86">
        <f>C399/F399</f>
        <v>1.0692704495210021</v>
      </c>
      <c r="F399" s="75">
        <v>1357</v>
      </c>
    </row>
    <row r="400" spans="1:6">
      <c r="A400" s="105" t="s">
        <v>492</v>
      </c>
      <c r="B400" s="75"/>
      <c r="C400" s="75">
        <v>12</v>
      </c>
      <c r="D400" s="86"/>
      <c r="E400" s="86"/>
      <c r="F400" s="75">
        <v>0</v>
      </c>
    </row>
    <row r="401" spans="1:6">
      <c r="A401" s="105" t="s">
        <v>493</v>
      </c>
      <c r="B401" s="75"/>
      <c r="C401" s="75">
        <v>0</v>
      </c>
      <c r="D401" s="86"/>
      <c r="E401" s="86"/>
      <c r="F401" s="75">
        <v>0</v>
      </c>
    </row>
    <row r="402" spans="1:6">
      <c r="A402" s="105" t="s">
        <v>494</v>
      </c>
      <c r="B402" s="80"/>
      <c r="C402" s="75">
        <v>0</v>
      </c>
      <c r="D402" s="86"/>
      <c r="E402" s="86"/>
      <c r="F402" s="75">
        <v>0</v>
      </c>
    </row>
    <row r="403" spans="1:6">
      <c r="A403" s="105" t="s">
        <v>495</v>
      </c>
      <c r="B403" s="80"/>
      <c r="C403" s="75">
        <v>0</v>
      </c>
      <c r="D403" s="86"/>
      <c r="E403" s="86"/>
      <c r="F403" s="75">
        <v>0</v>
      </c>
    </row>
    <row r="404" spans="1:6">
      <c r="A404" s="105" t="s">
        <v>496</v>
      </c>
      <c r="B404" s="80"/>
      <c r="C404" s="75">
        <v>0</v>
      </c>
      <c r="D404" s="86"/>
      <c r="E404" s="86"/>
      <c r="F404" s="75">
        <v>0</v>
      </c>
    </row>
    <row r="405" spans="1:6">
      <c r="A405" s="105" t="s">
        <v>497</v>
      </c>
      <c r="B405" s="80"/>
      <c r="C405" s="75">
        <v>45</v>
      </c>
      <c r="D405" s="86"/>
      <c r="E405" s="86">
        <f t="shared" ref="E405:E412" si="38">C405/F405</f>
        <v>1.6666666666666667</v>
      </c>
      <c r="F405" s="75">
        <v>27</v>
      </c>
    </row>
    <row r="406" spans="1:6">
      <c r="A406" s="105" t="s">
        <v>498</v>
      </c>
      <c r="B406" s="80"/>
      <c r="C406" s="75">
        <v>0</v>
      </c>
      <c r="D406" s="86"/>
      <c r="E406" s="86"/>
      <c r="F406" s="75">
        <v>0</v>
      </c>
    </row>
    <row r="407" spans="1:6">
      <c r="A407" s="105" t="s">
        <v>499</v>
      </c>
      <c r="B407" s="80"/>
      <c r="C407" s="75">
        <v>0</v>
      </c>
      <c r="D407" s="86"/>
      <c r="E407" s="86"/>
      <c r="F407" s="75">
        <v>0</v>
      </c>
    </row>
    <row r="408" spans="1:6">
      <c r="A408" s="105" t="s">
        <v>500</v>
      </c>
      <c r="B408" s="80"/>
      <c r="C408" s="75">
        <v>1394</v>
      </c>
      <c r="D408" s="86"/>
      <c r="E408" s="86">
        <f t="shared" si="38"/>
        <v>1.0481203007518798</v>
      </c>
      <c r="F408" s="75">
        <v>1330</v>
      </c>
    </row>
    <row r="409" spans="1:6">
      <c r="A409" s="105" t="s">
        <v>501</v>
      </c>
      <c r="B409" s="75">
        <v>4336</v>
      </c>
      <c r="C409" s="75">
        <v>4495</v>
      </c>
      <c r="D409" s="86">
        <f>C409/B409</f>
        <v>1.0366697416974169</v>
      </c>
      <c r="E409" s="86">
        <f t="shared" si="38"/>
        <v>1.1791710388247638</v>
      </c>
      <c r="F409" s="75">
        <v>3812</v>
      </c>
    </row>
    <row r="410" spans="1:6">
      <c r="A410" s="105" t="s">
        <v>502</v>
      </c>
      <c r="B410" s="80"/>
      <c r="C410" s="75">
        <v>1527</v>
      </c>
      <c r="D410" s="86"/>
      <c r="E410" s="86">
        <f t="shared" si="38"/>
        <v>1.771461716937355</v>
      </c>
      <c r="F410" s="75">
        <v>862</v>
      </c>
    </row>
    <row r="411" spans="1:6">
      <c r="A411" s="105" t="s">
        <v>503</v>
      </c>
      <c r="B411" s="80"/>
      <c r="C411" s="75">
        <v>820</v>
      </c>
      <c r="D411" s="86"/>
      <c r="E411" s="86">
        <f t="shared" si="38"/>
        <v>0.7976653696498055</v>
      </c>
      <c r="F411" s="75">
        <v>1028</v>
      </c>
    </row>
    <row r="412" spans="1:6">
      <c r="A412" s="105" t="s">
        <v>504</v>
      </c>
      <c r="B412" s="80"/>
      <c r="C412" s="75">
        <v>484</v>
      </c>
      <c r="D412" s="86"/>
      <c r="E412" s="86">
        <f t="shared" si="38"/>
        <v>1.0189473684210526</v>
      </c>
      <c r="F412" s="75">
        <v>475</v>
      </c>
    </row>
    <row r="413" spans="1:6">
      <c r="A413" s="105" t="s">
        <v>505</v>
      </c>
      <c r="B413" s="80"/>
      <c r="C413" s="75">
        <v>0</v>
      </c>
      <c r="D413" s="86"/>
      <c r="E413" s="86"/>
      <c r="F413" s="75">
        <v>0</v>
      </c>
    </row>
    <row r="414" spans="1:6">
      <c r="A414" s="105" t="s">
        <v>506</v>
      </c>
      <c r="B414" s="80"/>
      <c r="C414" s="75">
        <v>419</v>
      </c>
      <c r="D414" s="86"/>
      <c r="E414" s="86">
        <f t="shared" ref="E414:E420" si="39">C414/F414</f>
        <v>1.2074927953890491</v>
      </c>
      <c r="F414" s="75">
        <v>347</v>
      </c>
    </row>
    <row r="415" spans="1:6">
      <c r="A415" s="105" t="s">
        <v>507</v>
      </c>
      <c r="B415" s="80"/>
      <c r="C415" s="75">
        <v>0</v>
      </c>
      <c r="D415" s="86"/>
      <c r="E415" s="86">
        <f t="shared" si="39"/>
        <v>0</v>
      </c>
      <c r="F415" s="75">
        <v>2</v>
      </c>
    </row>
    <row r="416" spans="1:6">
      <c r="A416" s="105" t="s">
        <v>508</v>
      </c>
      <c r="B416" s="80"/>
      <c r="C416" s="75">
        <v>1245</v>
      </c>
      <c r="D416" s="86"/>
      <c r="E416" s="86">
        <f t="shared" si="39"/>
        <v>1.1338797814207651</v>
      </c>
      <c r="F416" s="75">
        <v>1098</v>
      </c>
    </row>
    <row r="417" spans="1:6">
      <c r="A417" s="105" t="s">
        <v>509</v>
      </c>
      <c r="B417" s="75">
        <v>2128</v>
      </c>
      <c r="C417" s="75">
        <v>1035</v>
      </c>
      <c r="D417" s="86">
        <f>C417/B417</f>
        <v>0.48637218045112784</v>
      </c>
      <c r="E417" s="86">
        <f t="shared" si="39"/>
        <v>0.76951672862453535</v>
      </c>
      <c r="F417" s="75">
        <v>1345</v>
      </c>
    </row>
    <row r="418" spans="1:6">
      <c r="A418" s="105" t="s">
        <v>510</v>
      </c>
      <c r="B418" s="80"/>
      <c r="C418" s="75">
        <v>465</v>
      </c>
      <c r="D418" s="86"/>
      <c r="E418" s="86">
        <f t="shared" si="39"/>
        <v>0.79623287671232879</v>
      </c>
      <c r="F418" s="75">
        <v>584</v>
      </c>
    </row>
    <row r="419" spans="1:6">
      <c r="A419" s="105" t="s">
        <v>511</v>
      </c>
      <c r="B419" s="80"/>
      <c r="C419" s="75">
        <v>525</v>
      </c>
      <c r="D419" s="86"/>
      <c r="E419" s="86">
        <f t="shared" si="39"/>
        <v>0.74468085106382975</v>
      </c>
      <c r="F419" s="75">
        <v>705</v>
      </c>
    </row>
    <row r="420" spans="1:6">
      <c r="A420" s="105" t="s">
        <v>512</v>
      </c>
      <c r="B420" s="80"/>
      <c r="C420" s="75">
        <v>8</v>
      </c>
      <c r="D420" s="86"/>
      <c r="E420" s="86">
        <f t="shared" si="39"/>
        <v>0.8</v>
      </c>
      <c r="F420" s="75">
        <v>10</v>
      </c>
    </row>
    <row r="421" spans="1:6">
      <c r="A421" s="105" t="s">
        <v>513</v>
      </c>
      <c r="B421" s="80"/>
      <c r="C421" s="75">
        <v>37</v>
      </c>
      <c r="D421" s="86"/>
      <c r="E421" s="86"/>
      <c r="F421" s="75">
        <v>0</v>
      </c>
    </row>
    <row r="422" spans="1:6">
      <c r="A422" s="105" t="s">
        <v>514</v>
      </c>
      <c r="B422" s="80"/>
      <c r="C422" s="75">
        <v>0</v>
      </c>
      <c r="D422" s="86"/>
      <c r="E422" s="86">
        <f t="shared" ref="E422:E425" si="40">C422/F422</f>
        <v>0</v>
      </c>
      <c r="F422" s="75">
        <v>46</v>
      </c>
    </row>
    <row r="423" spans="1:6">
      <c r="A423" s="105" t="s">
        <v>515</v>
      </c>
      <c r="B423" s="75">
        <v>1930</v>
      </c>
      <c r="C423" s="75">
        <v>3657</v>
      </c>
      <c r="D423" s="86">
        <f>C423/B423</f>
        <v>1.8948186528497408</v>
      </c>
      <c r="E423" s="86">
        <f t="shared" si="40"/>
        <v>1.5879287885366913</v>
      </c>
      <c r="F423" s="75">
        <v>2303</v>
      </c>
    </row>
    <row r="424" spans="1:6">
      <c r="A424" s="105" t="s">
        <v>516</v>
      </c>
      <c r="B424" s="80"/>
      <c r="C424" s="75">
        <v>109</v>
      </c>
      <c r="D424" s="86"/>
      <c r="E424" s="86">
        <f t="shared" si="40"/>
        <v>0.78985507246376807</v>
      </c>
      <c r="F424" s="75">
        <v>138</v>
      </c>
    </row>
    <row r="425" spans="1:6">
      <c r="A425" s="105" t="s">
        <v>517</v>
      </c>
      <c r="B425" s="80"/>
      <c r="C425" s="75">
        <v>900</v>
      </c>
      <c r="D425" s="86"/>
      <c r="E425" s="86">
        <f t="shared" si="40"/>
        <v>1.2</v>
      </c>
      <c r="F425" s="75">
        <v>750</v>
      </c>
    </row>
    <row r="426" spans="1:6">
      <c r="A426" s="105" t="s">
        <v>518</v>
      </c>
      <c r="B426" s="80"/>
      <c r="C426" s="75">
        <v>0</v>
      </c>
      <c r="D426" s="86"/>
      <c r="E426" s="86"/>
      <c r="F426" s="75">
        <v>0</v>
      </c>
    </row>
    <row r="427" spans="1:6">
      <c r="A427" s="105" t="s">
        <v>519</v>
      </c>
      <c r="B427" s="80"/>
      <c r="C427" s="75">
        <v>2438</v>
      </c>
      <c r="D427" s="86"/>
      <c r="E427" s="86">
        <f t="shared" ref="E427:E431" si="41">C427/F427</f>
        <v>2.0049342105263159</v>
      </c>
      <c r="F427" s="75">
        <v>1216</v>
      </c>
    </row>
    <row r="428" spans="1:6">
      <c r="A428" s="105" t="s">
        <v>520</v>
      </c>
      <c r="B428" s="80"/>
      <c r="C428" s="75">
        <v>210</v>
      </c>
      <c r="D428" s="86"/>
      <c r="E428" s="86">
        <f t="shared" si="41"/>
        <v>1.0552763819095476</v>
      </c>
      <c r="F428" s="75">
        <v>199</v>
      </c>
    </row>
    <row r="429" spans="1:6">
      <c r="A429" s="105" t="s">
        <v>521</v>
      </c>
      <c r="B429" s="80"/>
      <c r="C429" s="75">
        <v>0</v>
      </c>
      <c r="D429" s="86"/>
      <c r="E429" s="86"/>
      <c r="F429" s="75">
        <v>0</v>
      </c>
    </row>
    <row r="430" spans="1:6">
      <c r="A430" s="105" t="s">
        <v>522</v>
      </c>
      <c r="B430" s="75">
        <v>423</v>
      </c>
      <c r="C430" s="75">
        <v>970</v>
      </c>
      <c r="D430" s="86">
        <f>C430/B430</f>
        <v>2.293144208037825</v>
      </c>
      <c r="E430" s="86">
        <f t="shared" si="41"/>
        <v>1.1800486618004866</v>
      </c>
      <c r="F430" s="75">
        <v>822</v>
      </c>
    </row>
    <row r="431" spans="1:6">
      <c r="A431" s="105" t="s">
        <v>196</v>
      </c>
      <c r="B431" s="80"/>
      <c r="C431" s="75">
        <v>177</v>
      </c>
      <c r="D431" s="86"/>
      <c r="E431" s="86">
        <f t="shared" si="41"/>
        <v>1.2040816326530612</v>
      </c>
      <c r="F431" s="75">
        <v>147</v>
      </c>
    </row>
    <row r="432" spans="1:6">
      <c r="A432" s="105" t="s">
        <v>197</v>
      </c>
      <c r="B432" s="80"/>
      <c r="C432" s="75">
        <v>0</v>
      </c>
      <c r="D432" s="86"/>
      <c r="E432" s="86"/>
      <c r="F432" s="75">
        <v>0</v>
      </c>
    </row>
    <row r="433" spans="1:6">
      <c r="A433" s="105" t="s">
        <v>198</v>
      </c>
      <c r="B433" s="80"/>
      <c r="C433" s="75">
        <v>0</v>
      </c>
      <c r="D433" s="86"/>
      <c r="E433" s="86"/>
      <c r="F433" s="75">
        <v>0</v>
      </c>
    </row>
    <row r="434" spans="1:6">
      <c r="A434" s="105" t="s">
        <v>523</v>
      </c>
      <c r="B434" s="80"/>
      <c r="C434" s="75">
        <v>44</v>
      </c>
      <c r="D434" s="86"/>
      <c r="E434" s="86">
        <f t="shared" ref="E434:E440" si="42">C434/F434</f>
        <v>1.5172413793103448</v>
      </c>
      <c r="F434" s="75">
        <v>29</v>
      </c>
    </row>
    <row r="435" spans="1:6">
      <c r="A435" s="105" t="s">
        <v>524</v>
      </c>
      <c r="B435" s="80"/>
      <c r="C435" s="75">
        <v>62</v>
      </c>
      <c r="D435" s="86"/>
      <c r="E435" s="86">
        <f t="shared" si="42"/>
        <v>1.4761904761904763</v>
      </c>
      <c r="F435" s="75">
        <v>42</v>
      </c>
    </row>
    <row r="436" spans="1:6">
      <c r="A436" s="105" t="s">
        <v>525</v>
      </c>
      <c r="B436" s="80"/>
      <c r="C436" s="75">
        <v>0</v>
      </c>
      <c r="D436" s="86"/>
      <c r="E436" s="86"/>
      <c r="F436" s="75">
        <v>0</v>
      </c>
    </row>
    <row r="437" spans="1:6">
      <c r="A437" s="105" t="s">
        <v>526</v>
      </c>
      <c r="B437" s="80"/>
      <c r="C437" s="75">
        <v>548</v>
      </c>
      <c r="D437" s="86"/>
      <c r="E437" s="86">
        <f t="shared" si="42"/>
        <v>1.1183673469387756</v>
      </c>
      <c r="F437" s="75">
        <v>490</v>
      </c>
    </row>
    <row r="438" spans="1:6">
      <c r="A438" s="105" t="s">
        <v>527</v>
      </c>
      <c r="B438" s="80"/>
      <c r="C438" s="75">
        <v>139</v>
      </c>
      <c r="D438" s="86"/>
      <c r="E438" s="86">
        <f t="shared" si="42"/>
        <v>1.2192982456140351</v>
      </c>
      <c r="F438" s="75">
        <v>114</v>
      </c>
    </row>
    <row r="439" spans="1:6">
      <c r="A439" s="105" t="s">
        <v>528</v>
      </c>
      <c r="B439" s="75">
        <v>0</v>
      </c>
      <c r="C439" s="75">
        <v>30</v>
      </c>
      <c r="D439" s="86"/>
      <c r="E439" s="86">
        <f t="shared" si="42"/>
        <v>6.5934065934065936E-2</v>
      </c>
      <c r="F439" s="75">
        <v>455</v>
      </c>
    </row>
    <row r="440" spans="1:6">
      <c r="A440" s="105" t="s">
        <v>529</v>
      </c>
      <c r="B440" s="80"/>
      <c r="C440" s="75">
        <v>30</v>
      </c>
      <c r="D440" s="86"/>
      <c r="E440" s="86">
        <f t="shared" si="42"/>
        <v>7.6923076923076927E-2</v>
      </c>
      <c r="F440" s="75">
        <v>390</v>
      </c>
    </row>
    <row r="441" spans="1:6">
      <c r="A441" s="105" t="s">
        <v>530</v>
      </c>
      <c r="B441" s="80"/>
      <c r="C441" s="75">
        <v>0</v>
      </c>
      <c r="D441" s="86"/>
      <c r="E441" s="86"/>
      <c r="F441" s="75">
        <v>0</v>
      </c>
    </row>
    <row r="442" spans="1:6">
      <c r="A442" s="105" t="s">
        <v>531</v>
      </c>
      <c r="B442" s="80"/>
      <c r="C442" s="75">
        <v>0</v>
      </c>
      <c r="D442" s="86"/>
      <c r="E442" s="86"/>
      <c r="F442" s="75">
        <v>0</v>
      </c>
    </row>
    <row r="443" spans="1:6">
      <c r="A443" s="105" t="s">
        <v>532</v>
      </c>
      <c r="B443" s="80"/>
      <c r="C443" s="75">
        <v>0</v>
      </c>
      <c r="D443" s="86"/>
      <c r="E443" s="86">
        <f t="shared" ref="E443:E446" si="43">C443/F443</f>
        <v>0</v>
      </c>
      <c r="F443" s="75">
        <v>65</v>
      </c>
    </row>
    <row r="444" spans="1:6">
      <c r="A444" s="105" t="s">
        <v>533</v>
      </c>
      <c r="B444" s="75">
        <v>20</v>
      </c>
      <c r="C444" s="75">
        <v>46</v>
      </c>
      <c r="D444" s="86">
        <f>C444/B444</f>
        <v>2.2999999999999998</v>
      </c>
      <c r="E444" s="86">
        <f t="shared" si="43"/>
        <v>1.5333333333333334</v>
      </c>
      <c r="F444" s="75">
        <v>30</v>
      </c>
    </row>
    <row r="445" spans="1:6">
      <c r="A445" s="105" t="s">
        <v>196</v>
      </c>
      <c r="B445" s="80"/>
      <c r="C445" s="75">
        <v>21</v>
      </c>
      <c r="D445" s="86"/>
      <c r="E445" s="86">
        <f t="shared" si="43"/>
        <v>1.2352941176470589</v>
      </c>
      <c r="F445" s="75">
        <v>17</v>
      </c>
    </row>
    <row r="446" spans="1:6">
      <c r="A446" s="105" t="s">
        <v>197</v>
      </c>
      <c r="B446" s="80"/>
      <c r="C446" s="75">
        <v>25</v>
      </c>
      <c r="D446" s="86"/>
      <c r="E446" s="86">
        <f t="shared" si="43"/>
        <v>1.9230769230769231</v>
      </c>
      <c r="F446" s="75">
        <v>13</v>
      </c>
    </row>
    <row r="447" spans="1:6">
      <c r="A447" s="105" t="s">
        <v>198</v>
      </c>
      <c r="B447" s="80"/>
      <c r="C447" s="75">
        <v>0</v>
      </c>
      <c r="D447" s="86"/>
      <c r="E447" s="86"/>
      <c r="F447" s="75">
        <v>0</v>
      </c>
    </row>
    <row r="448" spans="1:6">
      <c r="A448" s="105" t="s">
        <v>534</v>
      </c>
      <c r="B448" s="80"/>
      <c r="C448" s="75">
        <v>0</v>
      </c>
      <c r="D448" s="86"/>
      <c r="E448" s="86"/>
      <c r="F448" s="75">
        <v>0</v>
      </c>
    </row>
    <row r="449" spans="1:6">
      <c r="A449" s="105" t="s">
        <v>535</v>
      </c>
      <c r="B449" s="75">
        <v>8745</v>
      </c>
      <c r="C449" s="75">
        <v>6787</v>
      </c>
      <c r="D449" s="86">
        <f>C449/B449</f>
        <v>0.77610062893081766</v>
      </c>
      <c r="E449" s="86">
        <f t="shared" ref="E449:E457" si="44">C449/F449</f>
        <v>0.86635179984682154</v>
      </c>
      <c r="F449" s="75">
        <v>7834</v>
      </c>
    </row>
    <row r="450" spans="1:6">
      <c r="A450" s="105" t="s">
        <v>536</v>
      </c>
      <c r="B450" s="80"/>
      <c r="C450" s="75">
        <v>4989</v>
      </c>
      <c r="D450" s="86"/>
      <c r="E450" s="86">
        <f t="shared" si="44"/>
        <v>0.89392581974556529</v>
      </c>
      <c r="F450" s="75">
        <v>5581</v>
      </c>
    </row>
    <row r="451" spans="1:6">
      <c r="A451" s="105" t="s">
        <v>537</v>
      </c>
      <c r="B451" s="80"/>
      <c r="C451" s="75">
        <v>1798</v>
      </c>
      <c r="D451" s="86"/>
      <c r="E451" s="86">
        <f t="shared" si="44"/>
        <v>0.7980470483799379</v>
      </c>
      <c r="F451" s="75">
        <v>2253</v>
      </c>
    </row>
    <row r="452" spans="1:6">
      <c r="A452" s="105" t="s">
        <v>538</v>
      </c>
      <c r="B452" s="75">
        <v>162</v>
      </c>
      <c r="C452" s="75">
        <v>317</v>
      </c>
      <c r="D452" s="86">
        <f>C452/B452</f>
        <v>1.9567901234567902</v>
      </c>
      <c r="E452" s="86">
        <f t="shared" si="44"/>
        <v>1.1362007168458781</v>
      </c>
      <c r="F452" s="75">
        <v>279</v>
      </c>
    </row>
    <row r="453" spans="1:6">
      <c r="A453" s="105" t="s">
        <v>539</v>
      </c>
      <c r="B453" s="80"/>
      <c r="C453" s="75">
        <v>162</v>
      </c>
      <c r="D453" s="86"/>
      <c r="E453" s="86">
        <f t="shared" si="44"/>
        <v>1.3278688524590163</v>
      </c>
      <c r="F453" s="75">
        <v>122</v>
      </c>
    </row>
    <row r="454" spans="1:6">
      <c r="A454" s="105" t="s">
        <v>540</v>
      </c>
      <c r="B454" s="80"/>
      <c r="C454" s="75">
        <v>155</v>
      </c>
      <c r="D454" s="86"/>
      <c r="E454" s="86">
        <f t="shared" si="44"/>
        <v>0.98726114649681529</v>
      </c>
      <c r="F454" s="75">
        <v>157</v>
      </c>
    </row>
    <row r="455" spans="1:6">
      <c r="A455" s="105" t="s">
        <v>541</v>
      </c>
      <c r="B455" s="75">
        <v>72</v>
      </c>
      <c r="C455" s="75">
        <v>268</v>
      </c>
      <c r="D455" s="86">
        <f>C455/B455</f>
        <v>3.7222222222222223</v>
      </c>
      <c r="E455" s="86">
        <f t="shared" si="44"/>
        <v>1.089430894308943</v>
      </c>
      <c r="F455" s="75">
        <v>246</v>
      </c>
    </row>
    <row r="456" spans="1:6">
      <c r="A456" s="105" t="s">
        <v>542</v>
      </c>
      <c r="B456" s="80"/>
      <c r="C456" s="75">
        <v>97</v>
      </c>
      <c r="D456" s="86"/>
      <c r="E456" s="86">
        <f t="shared" si="44"/>
        <v>0.8660714285714286</v>
      </c>
      <c r="F456" s="75">
        <v>112</v>
      </c>
    </row>
    <row r="457" spans="1:6">
      <c r="A457" s="105" t="s">
        <v>543</v>
      </c>
      <c r="B457" s="80"/>
      <c r="C457" s="75">
        <v>171</v>
      </c>
      <c r="D457" s="86"/>
      <c r="E457" s="86">
        <f t="shared" si="44"/>
        <v>1.2761194029850746</v>
      </c>
      <c r="F457" s="75">
        <v>134</v>
      </c>
    </row>
    <row r="458" spans="1:6">
      <c r="A458" s="105" t="s">
        <v>544</v>
      </c>
      <c r="B458" s="75">
        <v>0</v>
      </c>
      <c r="C458" s="75">
        <v>0</v>
      </c>
      <c r="D458" s="86"/>
      <c r="E458" s="86"/>
      <c r="F458" s="75">
        <v>0</v>
      </c>
    </row>
    <row r="459" spans="1:6">
      <c r="A459" s="105" t="s">
        <v>545</v>
      </c>
      <c r="B459" s="80"/>
      <c r="C459" s="75">
        <v>0</v>
      </c>
      <c r="D459" s="86"/>
      <c r="E459" s="86"/>
      <c r="F459" s="75">
        <v>0</v>
      </c>
    </row>
    <row r="460" spans="1:6">
      <c r="A460" s="105" t="s">
        <v>546</v>
      </c>
      <c r="B460" s="80"/>
      <c r="C460" s="75">
        <v>0</v>
      </c>
      <c r="D460" s="86"/>
      <c r="E460" s="86"/>
      <c r="F460" s="75">
        <v>0</v>
      </c>
    </row>
    <row r="461" spans="1:6">
      <c r="A461" s="105" t="s">
        <v>547</v>
      </c>
      <c r="B461" s="75">
        <v>56</v>
      </c>
      <c r="C461" s="75">
        <v>54</v>
      </c>
      <c r="D461" s="86">
        <f>C461/B461</f>
        <v>0.9642857142857143</v>
      </c>
      <c r="E461" s="86">
        <f t="shared" ref="E461:E464" si="45">C461/F461</f>
        <v>0.70129870129870131</v>
      </c>
      <c r="F461" s="75">
        <v>77</v>
      </c>
    </row>
    <row r="462" spans="1:6">
      <c r="A462" s="105" t="s">
        <v>548</v>
      </c>
      <c r="B462" s="80"/>
      <c r="C462" s="75">
        <v>0</v>
      </c>
      <c r="D462" s="86"/>
      <c r="E462" s="86">
        <f t="shared" si="45"/>
        <v>0</v>
      </c>
      <c r="F462" s="75">
        <v>18</v>
      </c>
    </row>
    <row r="463" spans="1:6">
      <c r="A463" s="105" t="s">
        <v>549</v>
      </c>
      <c r="B463" s="80"/>
      <c r="C463" s="75">
        <v>54</v>
      </c>
      <c r="D463" s="86"/>
      <c r="E463" s="86">
        <f t="shared" si="45"/>
        <v>0.9152542372881356</v>
      </c>
      <c r="F463" s="75">
        <v>59</v>
      </c>
    </row>
    <row r="464" spans="1:6">
      <c r="A464" s="105" t="s">
        <v>550</v>
      </c>
      <c r="B464" s="75">
        <v>6499</v>
      </c>
      <c r="C464" s="75">
        <v>8256</v>
      </c>
      <c r="D464" s="86">
        <f>C464/B464</f>
        <v>1.2703492845053086</v>
      </c>
      <c r="E464" s="86">
        <f t="shared" si="45"/>
        <v>1.1572750210260723</v>
      </c>
      <c r="F464" s="75">
        <v>7134</v>
      </c>
    </row>
    <row r="465" spans="1:6">
      <c r="A465" s="105" t="s">
        <v>551</v>
      </c>
      <c r="B465" s="80"/>
      <c r="C465" s="75">
        <v>0</v>
      </c>
      <c r="D465" s="86"/>
      <c r="E465" s="86"/>
      <c r="F465" s="75">
        <v>0</v>
      </c>
    </row>
    <row r="466" spans="1:6">
      <c r="A466" s="105" t="s">
        <v>552</v>
      </c>
      <c r="B466" s="80"/>
      <c r="C466" s="75">
        <v>8256</v>
      </c>
      <c r="D466" s="86"/>
      <c r="E466" s="86">
        <f t="shared" ref="E466:E471" si="46">C466/F466</f>
        <v>1.1572750210260723</v>
      </c>
      <c r="F466" s="75">
        <v>7134</v>
      </c>
    </row>
    <row r="467" spans="1:6">
      <c r="A467" s="105" t="s">
        <v>553</v>
      </c>
      <c r="B467" s="80"/>
      <c r="C467" s="75">
        <v>0</v>
      </c>
      <c r="D467" s="86"/>
      <c r="E467" s="86"/>
      <c r="F467" s="75">
        <v>0</v>
      </c>
    </row>
    <row r="468" spans="1:6">
      <c r="A468" s="105" t="s">
        <v>554</v>
      </c>
      <c r="B468" s="75">
        <v>3614</v>
      </c>
      <c r="C468" s="75">
        <v>1936</v>
      </c>
      <c r="D468" s="86">
        <f>C468/B468</f>
        <v>0.53569452130603212</v>
      </c>
      <c r="E468" s="86">
        <f t="shared" si="46"/>
        <v>1.4079999999999999</v>
      </c>
      <c r="F468" s="75">
        <v>1375</v>
      </c>
    </row>
    <row r="469" spans="1:6">
      <c r="A469" s="105" t="s">
        <v>555</v>
      </c>
      <c r="B469" s="80"/>
      <c r="C469" s="75">
        <v>280</v>
      </c>
      <c r="D469" s="86"/>
      <c r="E469" s="86">
        <f t="shared" si="46"/>
        <v>0.77777777777777779</v>
      </c>
      <c r="F469" s="75">
        <v>360</v>
      </c>
    </row>
    <row r="470" spans="1:6">
      <c r="A470" s="105" t="s">
        <v>556</v>
      </c>
      <c r="B470" s="80"/>
      <c r="C470" s="75">
        <v>225</v>
      </c>
      <c r="D470" s="86"/>
      <c r="E470" s="86">
        <f t="shared" si="46"/>
        <v>1.5517241379310345</v>
      </c>
      <c r="F470" s="75">
        <v>145</v>
      </c>
    </row>
    <row r="471" spans="1:6">
      <c r="A471" s="105" t="s">
        <v>557</v>
      </c>
      <c r="B471" s="80"/>
      <c r="C471" s="75">
        <v>1431</v>
      </c>
      <c r="D471" s="86"/>
      <c r="E471" s="86">
        <f t="shared" si="46"/>
        <v>1.6448275862068966</v>
      </c>
      <c r="F471" s="75">
        <v>870</v>
      </c>
    </row>
    <row r="472" spans="1:6">
      <c r="A472" s="105" t="s">
        <v>558</v>
      </c>
      <c r="B472" s="80"/>
      <c r="C472" s="75">
        <v>0</v>
      </c>
      <c r="D472" s="86"/>
      <c r="E472" s="86"/>
      <c r="F472" s="75">
        <v>0</v>
      </c>
    </row>
    <row r="473" spans="1:6">
      <c r="A473" s="105" t="s">
        <v>559</v>
      </c>
      <c r="B473" s="75">
        <v>2201</v>
      </c>
      <c r="C473" s="75">
        <v>2053</v>
      </c>
      <c r="D473" s="86">
        <f t="shared" ref="D473:D476" si="47">C473/B473</f>
        <v>0.93275783734666062</v>
      </c>
      <c r="E473" s="86">
        <f t="shared" ref="E473:E478" si="48">C473/F473</f>
        <v>2.4295857988165679</v>
      </c>
      <c r="F473" s="75">
        <v>845</v>
      </c>
    </row>
    <row r="474" spans="1:6">
      <c r="A474" s="105" t="s">
        <v>560</v>
      </c>
      <c r="B474" s="80"/>
      <c r="C474" s="75">
        <v>2053</v>
      </c>
      <c r="D474" s="86"/>
      <c r="E474" s="86">
        <f t="shared" si="48"/>
        <v>2.4295857988165679</v>
      </c>
      <c r="F474" s="75">
        <v>845</v>
      </c>
    </row>
    <row r="475" spans="1:6">
      <c r="A475" s="105" t="s">
        <v>561</v>
      </c>
      <c r="B475" s="75">
        <v>53759</v>
      </c>
      <c r="C475" s="75">
        <v>52716</v>
      </c>
      <c r="D475" s="86">
        <f t="shared" si="47"/>
        <v>0.9805985974441489</v>
      </c>
      <c r="E475" s="86">
        <f t="shared" si="48"/>
        <v>1.0795822240425967</v>
      </c>
      <c r="F475" s="75">
        <v>48830</v>
      </c>
    </row>
    <row r="476" spans="1:6">
      <c r="A476" s="105" t="s">
        <v>562</v>
      </c>
      <c r="B476" s="75">
        <v>455</v>
      </c>
      <c r="C476" s="75">
        <v>557</v>
      </c>
      <c r="D476" s="86">
        <f t="shared" si="47"/>
        <v>1.2241758241758243</v>
      </c>
      <c r="E476" s="86">
        <f t="shared" si="48"/>
        <v>1.3421686746987951</v>
      </c>
      <c r="F476" s="75">
        <v>415</v>
      </c>
    </row>
    <row r="477" spans="1:6">
      <c r="A477" s="105" t="s">
        <v>196</v>
      </c>
      <c r="B477" s="75"/>
      <c r="C477" s="75">
        <v>556</v>
      </c>
      <c r="D477" s="86"/>
      <c r="E477" s="86">
        <f t="shared" si="48"/>
        <v>1.3429951690821256</v>
      </c>
      <c r="F477" s="75">
        <v>414</v>
      </c>
    </row>
    <row r="478" spans="1:6">
      <c r="A478" s="105" t="s">
        <v>197</v>
      </c>
      <c r="B478" s="75"/>
      <c r="C478" s="75">
        <v>1</v>
      </c>
      <c r="D478" s="86"/>
      <c r="E478" s="86">
        <f t="shared" si="48"/>
        <v>1</v>
      </c>
      <c r="F478" s="75">
        <v>1</v>
      </c>
    </row>
    <row r="479" spans="1:6">
      <c r="A479" s="105" t="s">
        <v>198</v>
      </c>
      <c r="B479" s="75"/>
      <c r="C479" s="75">
        <v>0</v>
      </c>
      <c r="D479" s="86"/>
      <c r="E479" s="86"/>
      <c r="F479" s="75">
        <v>0</v>
      </c>
    </row>
    <row r="480" spans="1:6">
      <c r="A480" s="105" t="s">
        <v>563</v>
      </c>
      <c r="B480" s="75"/>
      <c r="C480" s="75">
        <v>0</v>
      </c>
      <c r="D480" s="86"/>
      <c r="E480" s="86"/>
      <c r="F480" s="75">
        <v>0</v>
      </c>
    </row>
    <row r="481" spans="1:6">
      <c r="A481" s="105" t="s">
        <v>564</v>
      </c>
      <c r="B481" s="75">
        <v>1552</v>
      </c>
      <c r="C481" s="75">
        <v>1522</v>
      </c>
      <c r="D481" s="86">
        <f>C481/B481</f>
        <v>0.98067010309278346</v>
      </c>
      <c r="E481" s="86">
        <f t="shared" ref="E481:E483" si="49">C481/F481</f>
        <v>0.93719211822660098</v>
      </c>
      <c r="F481" s="75">
        <v>1624</v>
      </c>
    </row>
    <row r="482" spans="1:6">
      <c r="A482" s="105" t="s">
        <v>565</v>
      </c>
      <c r="B482" s="75"/>
      <c r="C482" s="75">
        <v>1480</v>
      </c>
      <c r="D482" s="86"/>
      <c r="E482" s="86">
        <f t="shared" si="49"/>
        <v>0.97754293262879788</v>
      </c>
      <c r="F482" s="75">
        <v>1514</v>
      </c>
    </row>
    <row r="483" spans="1:6">
      <c r="A483" s="105" t="s">
        <v>566</v>
      </c>
      <c r="B483" s="75"/>
      <c r="C483" s="75">
        <v>10</v>
      </c>
      <c r="D483" s="86"/>
      <c r="E483" s="86">
        <f t="shared" si="49"/>
        <v>1</v>
      </c>
      <c r="F483" s="75">
        <v>10</v>
      </c>
    </row>
    <row r="484" spans="1:6">
      <c r="A484" s="105" t="s">
        <v>567</v>
      </c>
      <c r="B484" s="75"/>
      <c r="C484" s="75">
        <v>0</v>
      </c>
      <c r="D484" s="86"/>
      <c r="E484" s="86"/>
      <c r="F484" s="75">
        <v>0</v>
      </c>
    </row>
    <row r="485" spans="1:6">
      <c r="A485" s="105" t="s">
        <v>568</v>
      </c>
      <c r="B485" s="75"/>
      <c r="C485" s="75">
        <v>0</v>
      </c>
      <c r="D485" s="86"/>
      <c r="E485" s="86"/>
      <c r="F485" s="75">
        <v>0</v>
      </c>
    </row>
    <row r="486" spans="1:6">
      <c r="A486" s="105" t="s">
        <v>569</v>
      </c>
      <c r="B486" s="75"/>
      <c r="C486" s="75">
        <v>0</v>
      </c>
      <c r="D486" s="86"/>
      <c r="E486" s="86"/>
      <c r="F486" s="75">
        <v>0</v>
      </c>
    </row>
    <row r="487" spans="1:6">
      <c r="A487" s="105" t="s">
        <v>570</v>
      </c>
      <c r="B487" s="75"/>
      <c r="C487" s="75">
        <v>0</v>
      </c>
      <c r="D487" s="86"/>
      <c r="E487" s="86"/>
      <c r="F487" s="75">
        <v>0</v>
      </c>
    </row>
    <row r="488" spans="1:6">
      <c r="A488" s="105" t="s">
        <v>571</v>
      </c>
      <c r="B488" s="80"/>
      <c r="C488" s="75">
        <v>0</v>
      </c>
      <c r="D488" s="86"/>
      <c r="E488" s="86"/>
      <c r="F488" s="75">
        <v>0</v>
      </c>
    </row>
    <row r="489" spans="1:6">
      <c r="A489" s="105" t="s">
        <v>572</v>
      </c>
      <c r="B489" s="80"/>
      <c r="C489" s="75">
        <v>0</v>
      </c>
      <c r="D489" s="86"/>
      <c r="E489" s="86"/>
      <c r="F489" s="75">
        <v>0</v>
      </c>
    </row>
    <row r="490" spans="1:6">
      <c r="A490" s="105" t="s">
        <v>573</v>
      </c>
      <c r="B490" s="80"/>
      <c r="C490" s="75">
        <v>0</v>
      </c>
      <c r="D490" s="86"/>
      <c r="E490" s="86"/>
      <c r="F490" s="75">
        <v>0</v>
      </c>
    </row>
    <row r="491" spans="1:6">
      <c r="A491" s="105" t="s">
        <v>574</v>
      </c>
      <c r="B491" s="80"/>
      <c r="C491" s="75">
        <v>0</v>
      </c>
      <c r="D491" s="86"/>
      <c r="E491" s="86"/>
      <c r="F491" s="75">
        <v>0</v>
      </c>
    </row>
    <row r="492" spans="1:6">
      <c r="A492" s="105" t="s">
        <v>575</v>
      </c>
      <c r="B492" s="80"/>
      <c r="C492" s="75">
        <v>0</v>
      </c>
      <c r="D492" s="86"/>
      <c r="E492" s="86"/>
      <c r="F492" s="75">
        <v>0</v>
      </c>
    </row>
    <row r="493" spans="1:6">
      <c r="A493" s="105" t="s">
        <v>576</v>
      </c>
      <c r="B493" s="80"/>
      <c r="C493" s="75">
        <v>32</v>
      </c>
      <c r="D493" s="86"/>
      <c r="E493" s="86">
        <f t="shared" ref="E493:E501" si="50">C493/F493</f>
        <v>0.32</v>
      </c>
      <c r="F493" s="75">
        <v>100</v>
      </c>
    </row>
    <row r="494" spans="1:6">
      <c r="A494" s="105" t="s">
        <v>577</v>
      </c>
      <c r="B494" s="75">
        <v>3577</v>
      </c>
      <c r="C494" s="75">
        <v>4702</v>
      </c>
      <c r="D494" s="86">
        <f>C494/B494</f>
        <v>1.3145093653899915</v>
      </c>
      <c r="E494" s="86">
        <f t="shared" si="50"/>
        <v>1.1897773279352226</v>
      </c>
      <c r="F494" s="75">
        <v>3952</v>
      </c>
    </row>
    <row r="495" spans="1:6">
      <c r="A495" s="105" t="s">
        <v>578</v>
      </c>
      <c r="B495" s="80"/>
      <c r="C495" s="75">
        <v>2436</v>
      </c>
      <c r="D495" s="86"/>
      <c r="E495" s="86">
        <f t="shared" si="50"/>
        <v>1.1622137404580153</v>
      </c>
      <c r="F495" s="75">
        <v>2096</v>
      </c>
    </row>
    <row r="496" spans="1:6">
      <c r="A496" s="105" t="s">
        <v>579</v>
      </c>
      <c r="B496" s="80"/>
      <c r="C496" s="75">
        <v>1191</v>
      </c>
      <c r="D496" s="86"/>
      <c r="E496" s="86">
        <f t="shared" si="50"/>
        <v>1.1910000000000001</v>
      </c>
      <c r="F496" s="75">
        <v>1000</v>
      </c>
    </row>
    <row r="497" spans="1:6">
      <c r="A497" s="105" t="s">
        <v>580</v>
      </c>
      <c r="B497" s="80"/>
      <c r="C497" s="75">
        <v>1075</v>
      </c>
      <c r="D497" s="86"/>
      <c r="E497" s="86">
        <f t="shared" si="50"/>
        <v>1.2558411214953271</v>
      </c>
      <c r="F497" s="75">
        <v>856</v>
      </c>
    </row>
    <row r="498" spans="1:6">
      <c r="A498" s="105" t="s">
        <v>581</v>
      </c>
      <c r="B498" s="75">
        <v>4873</v>
      </c>
      <c r="C498" s="75">
        <v>5387</v>
      </c>
      <c r="D498" s="86">
        <f>C498/B498</f>
        <v>1.1054791709419249</v>
      </c>
      <c r="E498" s="86">
        <f t="shared" si="50"/>
        <v>0.82762329082808417</v>
      </c>
      <c r="F498" s="75">
        <v>6509</v>
      </c>
    </row>
    <row r="499" spans="1:6">
      <c r="A499" s="105" t="s">
        <v>582</v>
      </c>
      <c r="B499" s="80"/>
      <c r="C499" s="75">
        <v>712</v>
      </c>
      <c r="D499" s="86"/>
      <c r="E499" s="86">
        <f t="shared" si="50"/>
        <v>1.212947189097104</v>
      </c>
      <c r="F499" s="75">
        <v>587</v>
      </c>
    </row>
    <row r="500" spans="1:6">
      <c r="A500" s="105" t="s">
        <v>583</v>
      </c>
      <c r="B500" s="80"/>
      <c r="C500" s="75">
        <v>328</v>
      </c>
      <c r="D500" s="86"/>
      <c r="E500" s="86">
        <f t="shared" si="50"/>
        <v>1.0412698412698413</v>
      </c>
      <c r="F500" s="75">
        <v>315</v>
      </c>
    </row>
    <row r="501" spans="1:6">
      <c r="A501" s="105" t="s">
        <v>584</v>
      </c>
      <c r="B501" s="80"/>
      <c r="C501" s="75">
        <v>565</v>
      </c>
      <c r="D501" s="86"/>
      <c r="E501" s="86">
        <f t="shared" si="50"/>
        <v>0.95278246205733563</v>
      </c>
      <c r="F501" s="75">
        <v>593</v>
      </c>
    </row>
    <row r="502" spans="1:6">
      <c r="A502" s="105" t="s">
        <v>585</v>
      </c>
      <c r="B502" s="80"/>
      <c r="C502" s="75">
        <v>0</v>
      </c>
      <c r="D502" s="86"/>
      <c r="E502" s="86"/>
      <c r="F502" s="75">
        <v>0</v>
      </c>
    </row>
    <row r="503" spans="1:6">
      <c r="A503" s="105" t="s">
        <v>586</v>
      </c>
      <c r="B503" s="80"/>
      <c r="C503" s="75">
        <v>0</v>
      </c>
      <c r="D503" s="86"/>
      <c r="E503" s="86"/>
      <c r="F503" s="75">
        <v>0</v>
      </c>
    </row>
    <row r="504" spans="1:6">
      <c r="A504" s="105" t="s">
        <v>587</v>
      </c>
      <c r="B504" s="80"/>
      <c r="C504" s="75">
        <v>0</v>
      </c>
      <c r="D504" s="86"/>
      <c r="E504" s="86"/>
      <c r="F504" s="75">
        <v>0</v>
      </c>
    </row>
    <row r="505" spans="1:6">
      <c r="A505" s="105" t="s">
        <v>588</v>
      </c>
      <c r="B505" s="80"/>
      <c r="C505" s="75">
        <v>0</v>
      </c>
      <c r="D505" s="86"/>
      <c r="E505" s="86"/>
      <c r="F505" s="75">
        <v>0</v>
      </c>
    </row>
    <row r="506" spans="1:6">
      <c r="A506" s="105" t="s">
        <v>589</v>
      </c>
      <c r="B506" s="80"/>
      <c r="C506" s="75">
        <v>3156</v>
      </c>
      <c r="D506" s="86"/>
      <c r="E506" s="86">
        <f t="shared" ref="E506:E511" si="51">C506/F506</f>
        <v>0.87886382623224724</v>
      </c>
      <c r="F506" s="75">
        <v>3591</v>
      </c>
    </row>
    <row r="507" spans="1:6">
      <c r="A507" s="105" t="s">
        <v>590</v>
      </c>
      <c r="B507" s="80"/>
      <c r="C507" s="75">
        <v>615</v>
      </c>
      <c r="D507" s="86"/>
      <c r="E507" s="86">
        <f t="shared" si="51"/>
        <v>0.65705128205128205</v>
      </c>
      <c r="F507" s="75">
        <v>936</v>
      </c>
    </row>
    <row r="508" spans="1:6">
      <c r="A508" s="105" t="s">
        <v>591</v>
      </c>
      <c r="B508" s="80"/>
      <c r="C508" s="75">
        <v>0</v>
      </c>
      <c r="D508" s="86"/>
      <c r="E508" s="86"/>
      <c r="F508" s="75">
        <v>0</v>
      </c>
    </row>
    <row r="509" spans="1:6">
      <c r="A509" s="105" t="s">
        <v>592</v>
      </c>
      <c r="B509" s="80"/>
      <c r="C509" s="75">
        <v>11</v>
      </c>
      <c r="D509" s="86"/>
      <c r="E509" s="86">
        <f t="shared" si="51"/>
        <v>2.2587268993839837E-2</v>
      </c>
      <c r="F509" s="75">
        <v>487</v>
      </c>
    </row>
    <row r="510" spans="1:6">
      <c r="A510" s="105" t="s">
        <v>593</v>
      </c>
      <c r="B510" s="75">
        <v>90</v>
      </c>
      <c r="C510" s="75">
        <v>90</v>
      </c>
      <c r="D510" s="86">
        <f>C510/B510</f>
        <v>1</v>
      </c>
      <c r="E510" s="86">
        <f t="shared" si="51"/>
        <v>9</v>
      </c>
      <c r="F510" s="75">
        <v>10</v>
      </c>
    </row>
    <row r="511" spans="1:6">
      <c r="A511" s="105" t="s">
        <v>594</v>
      </c>
      <c r="B511" s="80"/>
      <c r="C511" s="75">
        <v>90</v>
      </c>
      <c r="D511" s="86"/>
      <c r="E511" s="86">
        <f t="shared" si="51"/>
        <v>9</v>
      </c>
      <c r="F511" s="75">
        <v>10</v>
      </c>
    </row>
    <row r="512" spans="1:6">
      <c r="A512" s="105" t="s">
        <v>595</v>
      </c>
      <c r="B512" s="80"/>
      <c r="C512" s="75">
        <v>0</v>
      </c>
      <c r="D512" s="86"/>
      <c r="E512" s="86"/>
      <c r="F512" s="75">
        <v>0</v>
      </c>
    </row>
    <row r="513" spans="1:6">
      <c r="A513" s="105" t="s">
        <v>596</v>
      </c>
      <c r="B513" s="75">
        <v>1993</v>
      </c>
      <c r="C513" s="75">
        <v>1761</v>
      </c>
      <c r="D513" s="86">
        <f>C513/B513</f>
        <v>0.88359257400903157</v>
      </c>
      <c r="E513" s="86">
        <f t="shared" ref="E513:E518" si="52">C513/F513</f>
        <v>1.0103270223752152</v>
      </c>
      <c r="F513" s="75">
        <v>1743</v>
      </c>
    </row>
    <row r="514" spans="1:6">
      <c r="A514" s="105" t="s">
        <v>597</v>
      </c>
      <c r="B514" s="80"/>
      <c r="C514" s="75">
        <v>375</v>
      </c>
      <c r="D514" s="86"/>
      <c r="E514" s="86">
        <f t="shared" si="52"/>
        <v>0.63775510204081631</v>
      </c>
      <c r="F514" s="75">
        <v>588</v>
      </c>
    </row>
    <row r="515" spans="1:6">
      <c r="A515" s="105" t="s">
        <v>598</v>
      </c>
      <c r="B515" s="80"/>
      <c r="C515" s="75">
        <v>51</v>
      </c>
      <c r="D515" s="86"/>
      <c r="E515" s="86">
        <f t="shared" si="52"/>
        <v>2.125</v>
      </c>
      <c r="F515" s="75">
        <v>24</v>
      </c>
    </row>
    <row r="516" spans="1:6">
      <c r="A516" s="105" t="s">
        <v>599</v>
      </c>
      <c r="B516" s="80"/>
      <c r="C516" s="75">
        <v>1335</v>
      </c>
      <c r="D516" s="86"/>
      <c r="E516" s="86">
        <f t="shared" si="52"/>
        <v>1.1803713527851458</v>
      </c>
      <c r="F516" s="75">
        <v>1131</v>
      </c>
    </row>
    <row r="517" spans="1:6">
      <c r="A517" s="105" t="s">
        <v>600</v>
      </c>
      <c r="B517" s="75">
        <v>3605</v>
      </c>
      <c r="C517" s="75">
        <v>3614</v>
      </c>
      <c r="D517" s="86">
        <f>C517/B517</f>
        <v>1.0024965325936199</v>
      </c>
      <c r="E517" s="86">
        <f t="shared" si="52"/>
        <v>1.8006975585450922</v>
      </c>
      <c r="F517" s="75">
        <v>2007</v>
      </c>
    </row>
    <row r="518" spans="1:6">
      <c r="A518" s="105" t="s">
        <v>196</v>
      </c>
      <c r="B518" s="80"/>
      <c r="C518" s="75">
        <v>3160</v>
      </c>
      <c r="D518" s="86"/>
      <c r="E518" s="86">
        <f t="shared" si="52"/>
        <v>3.1256181998021759</v>
      </c>
      <c r="F518" s="75">
        <v>1011</v>
      </c>
    </row>
    <row r="519" spans="1:6">
      <c r="A519" s="105" t="s">
        <v>197</v>
      </c>
      <c r="B519" s="80"/>
      <c r="C519" s="75">
        <v>0</v>
      </c>
      <c r="D519" s="86"/>
      <c r="E519" s="86"/>
      <c r="F519" s="75">
        <v>0</v>
      </c>
    </row>
    <row r="520" spans="1:6">
      <c r="A520" s="105" t="s">
        <v>198</v>
      </c>
      <c r="B520" s="80"/>
      <c r="C520" s="75">
        <v>0</v>
      </c>
      <c r="D520" s="86"/>
      <c r="E520" s="86"/>
      <c r="F520" s="75">
        <v>0</v>
      </c>
    </row>
    <row r="521" spans="1:6">
      <c r="A521" s="105" t="s">
        <v>601</v>
      </c>
      <c r="B521" s="80"/>
      <c r="C521" s="75">
        <v>0</v>
      </c>
      <c r="D521" s="86"/>
      <c r="E521" s="86"/>
      <c r="F521" s="75">
        <v>0</v>
      </c>
    </row>
    <row r="522" spans="1:6">
      <c r="A522" s="105" t="s">
        <v>602</v>
      </c>
      <c r="B522" s="80"/>
      <c r="C522" s="75">
        <v>0</v>
      </c>
      <c r="D522" s="86"/>
      <c r="E522" s="86"/>
      <c r="F522" s="75">
        <v>0</v>
      </c>
    </row>
    <row r="523" spans="1:6">
      <c r="A523" s="105" t="s">
        <v>603</v>
      </c>
      <c r="B523" s="80"/>
      <c r="C523" s="75">
        <v>0</v>
      </c>
      <c r="D523" s="86"/>
      <c r="E523" s="86"/>
      <c r="F523" s="75">
        <v>0</v>
      </c>
    </row>
    <row r="524" spans="1:6">
      <c r="A524" s="105" t="s">
        <v>604</v>
      </c>
      <c r="B524" s="80"/>
      <c r="C524" s="75">
        <v>272</v>
      </c>
      <c r="D524" s="86"/>
      <c r="E524" s="86">
        <f t="shared" ref="E524:E532" si="53">C524/F524</f>
        <v>0.53968253968253965</v>
      </c>
      <c r="F524" s="75">
        <v>504</v>
      </c>
    </row>
    <row r="525" spans="1:6">
      <c r="A525" s="105" t="s">
        <v>205</v>
      </c>
      <c r="B525" s="80"/>
      <c r="C525" s="75">
        <v>0</v>
      </c>
      <c r="D525" s="86"/>
      <c r="E525" s="86"/>
      <c r="F525" s="75">
        <v>0</v>
      </c>
    </row>
    <row r="526" spans="1:6">
      <c r="A526" s="105" t="s">
        <v>605</v>
      </c>
      <c r="B526" s="80"/>
      <c r="C526" s="75">
        <v>182</v>
      </c>
      <c r="D526" s="86"/>
      <c r="E526" s="86">
        <f t="shared" si="53"/>
        <v>0.36991869918699188</v>
      </c>
      <c r="F526" s="75">
        <v>492</v>
      </c>
    </row>
    <row r="527" spans="1:6">
      <c r="A527" s="105" t="s">
        <v>606</v>
      </c>
      <c r="B527" s="75">
        <v>10012</v>
      </c>
      <c r="C527" s="75">
        <v>9788</v>
      </c>
      <c r="D527" s="86">
        <f>C527/B527</f>
        <v>0.97762684778266085</v>
      </c>
      <c r="E527" s="86">
        <f t="shared" si="53"/>
        <v>1.0816664824842523</v>
      </c>
      <c r="F527" s="75">
        <v>9049</v>
      </c>
    </row>
    <row r="528" spans="1:6">
      <c r="A528" s="105" t="s">
        <v>607</v>
      </c>
      <c r="B528" s="80"/>
      <c r="C528" s="75">
        <v>1853</v>
      </c>
      <c r="D528" s="86"/>
      <c r="E528" s="86">
        <f t="shared" si="53"/>
        <v>0.8515625</v>
      </c>
      <c r="F528" s="75">
        <v>2176</v>
      </c>
    </row>
    <row r="529" spans="1:6">
      <c r="A529" s="105" t="s">
        <v>608</v>
      </c>
      <c r="B529" s="80"/>
      <c r="C529" s="75">
        <v>6785</v>
      </c>
      <c r="D529" s="86"/>
      <c r="E529" s="86">
        <f t="shared" si="53"/>
        <v>1.0653163761972053</v>
      </c>
      <c r="F529" s="75">
        <v>6369</v>
      </c>
    </row>
    <row r="530" spans="1:6">
      <c r="A530" s="105" t="s">
        <v>609</v>
      </c>
      <c r="B530" s="80"/>
      <c r="C530" s="75">
        <v>1148</v>
      </c>
      <c r="D530" s="86"/>
      <c r="E530" s="86">
        <f t="shared" si="53"/>
        <v>2.9664082687338502</v>
      </c>
      <c r="F530" s="75">
        <v>387</v>
      </c>
    </row>
    <row r="531" spans="1:6">
      <c r="A531" s="105" t="s">
        <v>610</v>
      </c>
      <c r="B531" s="80"/>
      <c r="C531" s="75">
        <v>2</v>
      </c>
      <c r="D531" s="86"/>
      <c r="E531" s="86">
        <f t="shared" si="53"/>
        <v>1.7094017094017096E-2</v>
      </c>
      <c r="F531" s="75">
        <v>117</v>
      </c>
    </row>
    <row r="532" spans="1:6">
      <c r="A532" s="105" t="s">
        <v>611</v>
      </c>
      <c r="B532" s="75">
        <v>26155</v>
      </c>
      <c r="C532" s="75">
        <v>23748</v>
      </c>
      <c r="D532" s="86">
        <f>C532/B532</f>
        <v>0.90797170713056774</v>
      </c>
      <c r="E532" s="86">
        <f t="shared" si="53"/>
        <v>1.0785230936918115</v>
      </c>
      <c r="F532" s="75">
        <v>22019</v>
      </c>
    </row>
    <row r="533" spans="1:6">
      <c r="A533" s="105" t="s">
        <v>612</v>
      </c>
      <c r="B533" s="80"/>
      <c r="C533" s="75">
        <v>5</v>
      </c>
      <c r="D533" s="86"/>
      <c r="E533" s="86"/>
      <c r="F533" s="75">
        <v>0</v>
      </c>
    </row>
    <row r="534" spans="1:6">
      <c r="A534" s="105" t="s">
        <v>613</v>
      </c>
      <c r="B534" s="80"/>
      <c r="C534" s="75">
        <v>23709</v>
      </c>
      <c r="D534" s="86"/>
      <c r="E534" s="86">
        <f t="shared" ref="E534:E539" si="54">C534/F534</f>
        <v>1.0785642798653443</v>
      </c>
      <c r="F534" s="75">
        <v>21982</v>
      </c>
    </row>
    <row r="535" spans="1:6">
      <c r="A535" s="105" t="s">
        <v>614</v>
      </c>
      <c r="B535" s="80"/>
      <c r="C535" s="75">
        <v>0</v>
      </c>
      <c r="D535" s="86"/>
      <c r="E535" s="86"/>
      <c r="F535" s="75">
        <v>0</v>
      </c>
    </row>
    <row r="536" spans="1:6">
      <c r="A536" s="105" t="s">
        <v>615</v>
      </c>
      <c r="B536" s="80"/>
      <c r="C536" s="75">
        <v>0</v>
      </c>
      <c r="D536" s="86"/>
      <c r="E536" s="86"/>
      <c r="F536" s="75">
        <v>0</v>
      </c>
    </row>
    <row r="537" spans="1:6">
      <c r="A537" s="105" t="s">
        <v>616</v>
      </c>
      <c r="B537" s="80"/>
      <c r="C537" s="75">
        <v>34</v>
      </c>
      <c r="D537" s="86"/>
      <c r="E537" s="86">
        <f t="shared" si="54"/>
        <v>0.91891891891891897</v>
      </c>
      <c r="F537" s="75">
        <v>37</v>
      </c>
    </row>
    <row r="538" spans="1:6">
      <c r="A538" s="105" t="s">
        <v>617</v>
      </c>
      <c r="B538" s="75">
        <v>1199</v>
      </c>
      <c r="C538" s="75">
        <v>1272</v>
      </c>
      <c r="D538" s="86">
        <f>C538/B538</f>
        <v>1.0608840700583819</v>
      </c>
      <c r="E538" s="86">
        <f t="shared" si="54"/>
        <v>1.1898971000935454</v>
      </c>
      <c r="F538" s="75">
        <v>1069</v>
      </c>
    </row>
    <row r="539" spans="1:6">
      <c r="A539" s="105" t="s">
        <v>618</v>
      </c>
      <c r="B539" s="80"/>
      <c r="C539" s="75">
        <v>869</v>
      </c>
      <c r="D539" s="86"/>
      <c r="E539" s="86">
        <f t="shared" si="54"/>
        <v>1.1112531969309463</v>
      </c>
      <c r="F539" s="75">
        <v>782</v>
      </c>
    </row>
    <row r="540" spans="1:6">
      <c r="A540" s="105" t="s">
        <v>619</v>
      </c>
      <c r="B540" s="80"/>
      <c r="C540" s="75">
        <v>0</v>
      </c>
      <c r="D540" s="86"/>
      <c r="E540" s="86"/>
      <c r="F540" s="75">
        <v>0</v>
      </c>
    </row>
    <row r="541" spans="1:6">
      <c r="A541" s="105" t="s">
        <v>620</v>
      </c>
      <c r="B541" s="80"/>
      <c r="C541" s="75">
        <v>403</v>
      </c>
      <c r="D541" s="86"/>
      <c r="E541" s="86">
        <f t="shared" ref="E541:E543" si="55">C541/F541</f>
        <v>1.4041811846689896</v>
      </c>
      <c r="F541" s="75">
        <v>287</v>
      </c>
    </row>
    <row r="542" spans="1:6">
      <c r="A542" s="105" t="s">
        <v>621</v>
      </c>
      <c r="B542" s="75">
        <v>124</v>
      </c>
      <c r="C542" s="75">
        <v>99</v>
      </c>
      <c r="D542" s="86">
        <f t="shared" ref="D542:D548" si="56">C542/B542</f>
        <v>0.79838709677419351</v>
      </c>
      <c r="E542" s="86">
        <f t="shared" si="55"/>
        <v>0.86086956521739133</v>
      </c>
      <c r="F542" s="75">
        <v>115</v>
      </c>
    </row>
    <row r="543" spans="1:6">
      <c r="A543" s="105" t="s">
        <v>622</v>
      </c>
      <c r="B543" s="80"/>
      <c r="C543" s="75">
        <v>99</v>
      </c>
      <c r="D543" s="86"/>
      <c r="E543" s="86">
        <f t="shared" si="55"/>
        <v>0.86086956521739133</v>
      </c>
      <c r="F543" s="75">
        <v>115</v>
      </c>
    </row>
    <row r="544" spans="1:6">
      <c r="A544" s="105" t="s">
        <v>623</v>
      </c>
      <c r="B544" s="80"/>
      <c r="C544" s="75">
        <v>0</v>
      </c>
      <c r="D544" s="86"/>
      <c r="E544" s="86"/>
      <c r="F544" s="75">
        <v>0</v>
      </c>
    </row>
    <row r="545" spans="1:6">
      <c r="A545" s="105" t="s">
        <v>624</v>
      </c>
      <c r="B545" s="75">
        <v>124</v>
      </c>
      <c r="C545" s="75">
        <v>176</v>
      </c>
      <c r="D545" s="86">
        <f t="shared" si="56"/>
        <v>1.4193548387096775</v>
      </c>
      <c r="E545" s="86">
        <f t="shared" ref="E545:E549" si="57">C545/F545</f>
        <v>0.55345911949685533</v>
      </c>
      <c r="F545" s="75">
        <v>318</v>
      </c>
    </row>
    <row r="546" spans="1:6">
      <c r="A546" s="105" t="s">
        <v>625</v>
      </c>
      <c r="B546" s="80"/>
      <c r="C546" s="75">
        <v>176</v>
      </c>
      <c r="D546" s="86"/>
      <c r="E546" s="86">
        <f t="shared" si="57"/>
        <v>0.55345911949685533</v>
      </c>
      <c r="F546" s="75">
        <v>318</v>
      </c>
    </row>
    <row r="547" spans="1:6">
      <c r="A547" s="105" t="s">
        <v>626</v>
      </c>
      <c r="B547" s="75">
        <v>12400</v>
      </c>
      <c r="C547" s="75">
        <v>16052</v>
      </c>
      <c r="D547" s="86">
        <f t="shared" si="56"/>
        <v>1.294516129032258</v>
      </c>
      <c r="E547" s="86">
        <f t="shared" si="57"/>
        <v>1.1603296226687871</v>
      </c>
      <c r="F547" s="75">
        <v>13834</v>
      </c>
    </row>
    <row r="548" spans="1:6">
      <c r="A548" s="105" t="s">
        <v>627</v>
      </c>
      <c r="B548" s="75">
        <v>487</v>
      </c>
      <c r="C548" s="75">
        <v>504</v>
      </c>
      <c r="D548" s="86">
        <f t="shared" si="56"/>
        <v>1.0349075975359343</v>
      </c>
      <c r="E548" s="86">
        <f t="shared" si="57"/>
        <v>0.97297297297297303</v>
      </c>
      <c r="F548" s="75">
        <v>518</v>
      </c>
    </row>
    <row r="549" spans="1:6">
      <c r="A549" s="105" t="s">
        <v>196</v>
      </c>
      <c r="B549" s="80"/>
      <c r="C549" s="75">
        <v>489</v>
      </c>
      <c r="D549" s="86"/>
      <c r="E549" s="86">
        <f t="shared" si="57"/>
        <v>1.121559633027523</v>
      </c>
      <c r="F549" s="75">
        <v>436</v>
      </c>
    </row>
    <row r="550" spans="1:6">
      <c r="A550" s="105" t="s">
        <v>197</v>
      </c>
      <c r="B550" s="80"/>
      <c r="C550" s="75">
        <v>0</v>
      </c>
      <c r="D550" s="86"/>
      <c r="E550" s="86"/>
      <c r="F550" s="75">
        <v>0</v>
      </c>
    </row>
    <row r="551" spans="1:6">
      <c r="A551" s="105" t="s">
        <v>198</v>
      </c>
      <c r="B551" s="80"/>
      <c r="C551" s="75">
        <v>0</v>
      </c>
      <c r="D551" s="86"/>
      <c r="E551" s="86"/>
      <c r="F551" s="75">
        <v>0</v>
      </c>
    </row>
    <row r="552" spans="1:6">
      <c r="A552" s="105" t="s">
        <v>628</v>
      </c>
      <c r="B552" s="80"/>
      <c r="C552" s="75">
        <v>0</v>
      </c>
      <c r="D552" s="86"/>
      <c r="E552" s="86"/>
      <c r="F552" s="75">
        <v>0</v>
      </c>
    </row>
    <row r="553" spans="1:6">
      <c r="A553" s="105" t="s">
        <v>629</v>
      </c>
      <c r="B553" s="80"/>
      <c r="C553" s="75">
        <v>0</v>
      </c>
      <c r="D553" s="86"/>
      <c r="E553" s="86"/>
      <c r="F553" s="75">
        <v>0</v>
      </c>
    </row>
    <row r="554" spans="1:6">
      <c r="A554" s="105" t="s">
        <v>630</v>
      </c>
      <c r="B554" s="80"/>
      <c r="C554" s="75">
        <v>0</v>
      </c>
      <c r="D554" s="86"/>
      <c r="E554" s="86"/>
      <c r="F554" s="75">
        <v>0</v>
      </c>
    </row>
    <row r="555" spans="1:6">
      <c r="A555" s="105" t="s">
        <v>631</v>
      </c>
      <c r="B555" s="80"/>
      <c r="C555" s="75">
        <v>0</v>
      </c>
      <c r="D555" s="86"/>
      <c r="E555" s="86"/>
      <c r="F555" s="75">
        <v>0</v>
      </c>
    </row>
    <row r="556" spans="1:6">
      <c r="A556" s="105" t="s">
        <v>632</v>
      </c>
      <c r="B556" s="80"/>
      <c r="C556" s="75">
        <v>15</v>
      </c>
      <c r="D556" s="86"/>
      <c r="E556" s="86">
        <f t="shared" ref="E556:E561" si="58">C556/F556</f>
        <v>0.18292682926829268</v>
      </c>
      <c r="F556" s="75">
        <v>82</v>
      </c>
    </row>
    <row r="557" spans="1:6">
      <c r="A557" s="105" t="s">
        <v>633</v>
      </c>
      <c r="B557" s="75">
        <v>0</v>
      </c>
      <c r="C557" s="75">
        <v>40</v>
      </c>
      <c r="D557" s="86"/>
      <c r="E557" s="86">
        <f t="shared" si="58"/>
        <v>0.33333333333333331</v>
      </c>
      <c r="F557" s="75">
        <v>120</v>
      </c>
    </row>
    <row r="558" spans="1:6">
      <c r="A558" s="105" t="s">
        <v>634</v>
      </c>
      <c r="B558" s="80"/>
      <c r="C558" s="75">
        <v>0</v>
      </c>
      <c r="D558" s="86"/>
      <c r="E558" s="86"/>
      <c r="F558" s="75">
        <v>0</v>
      </c>
    </row>
    <row r="559" spans="1:6">
      <c r="A559" s="105" t="s">
        <v>635</v>
      </c>
      <c r="B559" s="80"/>
      <c r="C559" s="75">
        <v>0</v>
      </c>
      <c r="D559" s="86"/>
      <c r="E559" s="86"/>
      <c r="F559" s="75">
        <v>0</v>
      </c>
    </row>
    <row r="560" spans="1:6">
      <c r="A560" s="105" t="s">
        <v>636</v>
      </c>
      <c r="B560" s="80"/>
      <c r="C560" s="75">
        <v>40</v>
      </c>
      <c r="D560" s="86"/>
      <c r="E560" s="86">
        <f t="shared" si="58"/>
        <v>0.33333333333333331</v>
      </c>
      <c r="F560" s="75">
        <v>120</v>
      </c>
    </row>
    <row r="561" spans="1:6">
      <c r="A561" s="105" t="s">
        <v>637</v>
      </c>
      <c r="B561" s="75">
        <v>6042</v>
      </c>
      <c r="C561" s="75">
        <v>7167</v>
      </c>
      <c r="D561" s="86">
        <f>C561/B561</f>
        <v>1.186196623634558</v>
      </c>
      <c r="E561" s="86">
        <f t="shared" si="58"/>
        <v>2.1698455949137148</v>
      </c>
      <c r="F561" s="75">
        <v>3303</v>
      </c>
    </row>
    <row r="562" spans="1:6">
      <c r="A562" s="105" t="s">
        <v>638</v>
      </c>
      <c r="B562" s="80"/>
      <c r="C562" s="75">
        <v>2709</v>
      </c>
      <c r="D562" s="86"/>
      <c r="E562" s="86"/>
      <c r="F562" s="75">
        <v>0</v>
      </c>
    </row>
    <row r="563" spans="1:6">
      <c r="A563" s="105" t="s">
        <v>639</v>
      </c>
      <c r="B563" s="80"/>
      <c r="C563" s="75">
        <v>4000</v>
      </c>
      <c r="D563" s="86"/>
      <c r="E563" s="86">
        <f>C563/F563</f>
        <v>1.5163002274450341</v>
      </c>
      <c r="F563" s="75">
        <v>2638</v>
      </c>
    </row>
    <row r="564" spans="1:6">
      <c r="A564" s="105" t="s">
        <v>640</v>
      </c>
      <c r="B564" s="80"/>
      <c r="C564" s="75">
        <v>0</v>
      </c>
      <c r="D564" s="86"/>
      <c r="E564" s="86"/>
      <c r="F564" s="75">
        <v>0</v>
      </c>
    </row>
    <row r="565" spans="1:6">
      <c r="A565" s="105" t="s">
        <v>641</v>
      </c>
      <c r="B565" s="80"/>
      <c r="C565" s="75">
        <v>0</v>
      </c>
      <c r="D565" s="86"/>
      <c r="E565" s="86"/>
      <c r="F565" s="75">
        <v>0</v>
      </c>
    </row>
    <row r="566" spans="1:6">
      <c r="A566" s="105" t="s">
        <v>642</v>
      </c>
      <c r="B566" s="80"/>
      <c r="C566" s="75">
        <v>0</v>
      </c>
      <c r="D566" s="86"/>
      <c r="E566" s="86"/>
      <c r="F566" s="75">
        <v>0</v>
      </c>
    </row>
    <row r="567" spans="1:6">
      <c r="A567" s="105" t="s">
        <v>643</v>
      </c>
      <c r="B567" s="80"/>
      <c r="C567" s="75">
        <v>0</v>
      </c>
      <c r="D567" s="86"/>
      <c r="E567" s="86"/>
      <c r="F567" s="75">
        <v>0</v>
      </c>
    </row>
    <row r="568" spans="1:6">
      <c r="A568" s="105" t="s">
        <v>644</v>
      </c>
      <c r="B568" s="80"/>
      <c r="C568" s="75">
        <v>458</v>
      </c>
      <c r="D568" s="86"/>
      <c r="E568" s="86">
        <f t="shared" ref="E568:E571" si="59">C568/F568</f>
        <v>0.68872180451127818</v>
      </c>
      <c r="F568" s="75">
        <v>665</v>
      </c>
    </row>
    <row r="569" spans="1:6">
      <c r="A569" s="105" t="s">
        <v>645</v>
      </c>
      <c r="B569" s="75">
        <v>800</v>
      </c>
      <c r="C569" s="75">
        <v>600</v>
      </c>
      <c r="D569" s="86">
        <f>C569/B569</f>
        <v>0.75</v>
      </c>
      <c r="E569" s="86">
        <f t="shared" si="59"/>
        <v>0.80862533692722371</v>
      </c>
      <c r="F569" s="75">
        <v>742</v>
      </c>
    </row>
    <row r="570" spans="1:6">
      <c r="A570" s="105" t="s">
        <v>646</v>
      </c>
      <c r="B570" s="80"/>
      <c r="C570" s="75">
        <v>200</v>
      </c>
      <c r="D570" s="86"/>
      <c r="E570" s="86">
        <f t="shared" si="59"/>
        <v>3.3333333333333335</v>
      </c>
      <c r="F570" s="75">
        <v>60</v>
      </c>
    </row>
    <row r="571" spans="1:6">
      <c r="A571" s="105" t="s">
        <v>647</v>
      </c>
      <c r="B571" s="80"/>
      <c r="C571" s="75">
        <v>400</v>
      </c>
      <c r="D571" s="86"/>
      <c r="E571" s="86">
        <f t="shared" si="59"/>
        <v>0.7142857142857143</v>
      </c>
      <c r="F571" s="75">
        <v>560</v>
      </c>
    </row>
    <row r="572" spans="1:6">
      <c r="A572" s="105" t="s">
        <v>648</v>
      </c>
      <c r="B572" s="80"/>
      <c r="C572" s="75">
        <v>0</v>
      </c>
      <c r="D572" s="86"/>
      <c r="E572" s="86"/>
      <c r="F572" s="75">
        <v>0</v>
      </c>
    </row>
    <row r="573" spans="1:6">
      <c r="A573" s="105" t="s">
        <v>649</v>
      </c>
      <c r="B573" s="80"/>
      <c r="C573" s="75">
        <v>0</v>
      </c>
      <c r="D573" s="86"/>
      <c r="E573" s="86"/>
      <c r="F573" s="75">
        <v>0</v>
      </c>
    </row>
    <row r="574" spans="1:6">
      <c r="A574" s="105" t="s">
        <v>650</v>
      </c>
      <c r="B574" s="80"/>
      <c r="C574" s="75">
        <v>0</v>
      </c>
      <c r="D574" s="86"/>
      <c r="E574" s="86">
        <f t="shared" ref="E574:E578" si="60">C574/F574</f>
        <v>0</v>
      </c>
      <c r="F574" s="75">
        <v>122</v>
      </c>
    </row>
    <row r="575" spans="1:6">
      <c r="A575" s="105" t="s">
        <v>651</v>
      </c>
      <c r="B575" s="75">
        <v>73</v>
      </c>
      <c r="C575" s="75">
        <v>70</v>
      </c>
      <c r="D575" s="86">
        <f>C575/B575</f>
        <v>0.95890410958904104</v>
      </c>
      <c r="E575" s="86">
        <f t="shared" si="60"/>
        <v>0.17948717948717949</v>
      </c>
      <c r="F575" s="75">
        <v>390</v>
      </c>
    </row>
    <row r="576" spans="1:6">
      <c r="A576" s="105" t="s">
        <v>652</v>
      </c>
      <c r="B576" s="80"/>
      <c r="C576" s="75">
        <v>0</v>
      </c>
      <c r="D576" s="86"/>
      <c r="E576" s="86">
        <f t="shared" si="60"/>
        <v>0</v>
      </c>
      <c r="F576" s="75">
        <v>312</v>
      </c>
    </row>
    <row r="577" spans="1:6">
      <c r="A577" s="105" t="s">
        <v>653</v>
      </c>
      <c r="B577" s="80"/>
      <c r="C577" s="75">
        <v>65</v>
      </c>
      <c r="D577" s="86"/>
      <c r="E577" s="86">
        <f t="shared" si="60"/>
        <v>0.8904109589041096</v>
      </c>
      <c r="F577" s="75">
        <v>73</v>
      </c>
    </row>
    <row r="578" spans="1:6">
      <c r="A578" s="105" t="s">
        <v>654</v>
      </c>
      <c r="B578" s="80"/>
      <c r="C578" s="75">
        <v>5</v>
      </c>
      <c r="D578" s="86"/>
      <c r="E578" s="86">
        <f t="shared" si="60"/>
        <v>1</v>
      </c>
      <c r="F578" s="75">
        <v>5</v>
      </c>
    </row>
    <row r="579" spans="1:6">
      <c r="A579" s="105" t="s">
        <v>655</v>
      </c>
      <c r="B579" s="80"/>
      <c r="C579" s="75">
        <v>0</v>
      </c>
      <c r="D579" s="86"/>
      <c r="E579" s="86"/>
      <c r="F579" s="75">
        <v>0</v>
      </c>
    </row>
    <row r="580" spans="1:6">
      <c r="A580" s="105" t="s">
        <v>656</v>
      </c>
      <c r="B580" s="80"/>
      <c r="C580" s="75">
        <v>0</v>
      </c>
      <c r="D580" s="86"/>
      <c r="E580" s="86"/>
      <c r="F580" s="75">
        <v>0</v>
      </c>
    </row>
    <row r="581" spans="1:6">
      <c r="A581" s="105" t="s">
        <v>657</v>
      </c>
      <c r="B581" s="80"/>
      <c r="C581" s="75">
        <v>0</v>
      </c>
      <c r="D581" s="86"/>
      <c r="E581" s="86"/>
      <c r="F581" s="75">
        <v>0</v>
      </c>
    </row>
    <row r="582" spans="1:6">
      <c r="A582" s="105" t="s">
        <v>658</v>
      </c>
      <c r="B582" s="75">
        <v>1518</v>
      </c>
      <c r="C582" s="75">
        <v>1057</v>
      </c>
      <c r="D582" s="86">
        <f>C582/B582</f>
        <v>0.69631093544137024</v>
      </c>
      <c r="E582" s="86">
        <f t="shared" ref="E582:E584" si="61">C582/F582</f>
        <v>0.88823529411764701</v>
      </c>
      <c r="F582" s="75">
        <v>1190</v>
      </c>
    </row>
    <row r="583" spans="1:6">
      <c r="A583" s="105" t="s">
        <v>659</v>
      </c>
      <c r="B583" s="80"/>
      <c r="C583" s="75">
        <v>686</v>
      </c>
      <c r="D583" s="86"/>
      <c r="E583" s="86">
        <f t="shared" si="61"/>
        <v>1.9941860465116279</v>
      </c>
      <c r="F583" s="75">
        <v>344</v>
      </c>
    </row>
    <row r="584" spans="1:6">
      <c r="A584" s="105" t="s">
        <v>660</v>
      </c>
      <c r="B584" s="80"/>
      <c r="C584" s="75">
        <v>0</v>
      </c>
      <c r="D584" s="86"/>
      <c r="E584" s="86">
        <f t="shared" si="61"/>
        <v>0</v>
      </c>
      <c r="F584" s="75">
        <v>451</v>
      </c>
    </row>
    <row r="585" spans="1:6">
      <c r="A585" s="105" t="s">
        <v>661</v>
      </c>
      <c r="B585" s="80"/>
      <c r="C585" s="75">
        <v>0</v>
      </c>
      <c r="D585" s="86"/>
      <c r="E585" s="86"/>
      <c r="F585" s="75">
        <v>0</v>
      </c>
    </row>
    <row r="586" spans="1:6">
      <c r="A586" s="105" t="s">
        <v>662</v>
      </c>
      <c r="B586" s="80"/>
      <c r="C586" s="75">
        <v>48</v>
      </c>
      <c r="D586" s="86"/>
      <c r="E586" s="86">
        <f>C586/F586</f>
        <v>0.12151898734177215</v>
      </c>
      <c r="F586" s="75">
        <v>395</v>
      </c>
    </row>
    <row r="587" spans="1:6">
      <c r="A587" s="105" t="s">
        <v>663</v>
      </c>
      <c r="B587" s="80"/>
      <c r="C587" s="75">
        <v>323</v>
      </c>
      <c r="D587" s="86"/>
      <c r="E587" s="86"/>
      <c r="F587" s="75">
        <v>0</v>
      </c>
    </row>
    <row r="588" spans="1:6">
      <c r="A588" s="105" t="s">
        <v>664</v>
      </c>
      <c r="B588" s="75">
        <v>0</v>
      </c>
      <c r="C588" s="75">
        <v>0</v>
      </c>
      <c r="D588" s="86"/>
      <c r="E588" s="86"/>
      <c r="F588" s="75">
        <v>0</v>
      </c>
    </row>
    <row r="589" spans="1:6">
      <c r="A589" s="105" t="s">
        <v>665</v>
      </c>
      <c r="B589" s="80"/>
      <c r="C589" s="75">
        <v>0</v>
      </c>
      <c r="D589" s="86"/>
      <c r="E589" s="86"/>
      <c r="F589" s="75">
        <v>0</v>
      </c>
    </row>
    <row r="590" spans="1:6">
      <c r="A590" s="105" t="s">
        <v>666</v>
      </c>
      <c r="B590" s="80"/>
      <c r="C590" s="75">
        <v>0</v>
      </c>
      <c r="D590" s="86"/>
      <c r="E590" s="86"/>
      <c r="F590" s="75">
        <v>0</v>
      </c>
    </row>
    <row r="591" spans="1:6">
      <c r="A591" s="105" t="s">
        <v>667</v>
      </c>
      <c r="B591" s="75">
        <v>0</v>
      </c>
      <c r="C591" s="75">
        <v>0</v>
      </c>
      <c r="D591" s="86"/>
      <c r="E591" s="86"/>
      <c r="F591" s="75">
        <v>0</v>
      </c>
    </row>
    <row r="592" spans="1:6">
      <c r="A592" s="105" t="s">
        <v>668</v>
      </c>
      <c r="B592" s="80"/>
      <c r="C592" s="75">
        <v>0</v>
      </c>
      <c r="D592" s="86"/>
      <c r="E592" s="86"/>
      <c r="F592" s="75">
        <v>0</v>
      </c>
    </row>
    <row r="593" spans="1:6">
      <c r="A593" s="105" t="s">
        <v>669</v>
      </c>
      <c r="B593" s="80"/>
      <c r="C593" s="75">
        <v>0</v>
      </c>
      <c r="D593" s="86"/>
      <c r="E593" s="86"/>
      <c r="F593" s="75">
        <v>0</v>
      </c>
    </row>
    <row r="594" spans="1:6">
      <c r="A594" s="105" t="s">
        <v>670</v>
      </c>
      <c r="B594" s="75">
        <v>0</v>
      </c>
      <c r="C594" s="75">
        <v>0</v>
      </c>
      <c r="D594" s="86"/>
      <c r="E594" s="86"/>
      <c r="F594" s="75">
        <v>0</v>
      </c>
    </row>
    <row r="595" spans="1:6">
      <c r="A595" s="105" t="s">
        <v>671</v>
      </c>
      <c r="B595" s="80"/>
      <c r="C595" s="75">
        <v>0</v>
      </c>
      <c r="D595" s="86"/>
      <c r="E595" s="86"/>
      <c r="F595" s="75">
        <v>0</v>
      </c>
    </row>
    <row r="596" spans="1:6">
      <c r="A596" s="105" t="s">
        <v>672</v>
      </c>
      <c r="B596" s="75">
        <v>480</v>
      </c>
      <c r="C596" s="75">
        <v>501</v>
      </c>
      <c r="D596" s="86">
        <f>C596/B596</f>
        <v>1.04375</v>
      </c>
      <c r="E596" s="86">
        <f t="shared" ref="E596:E599" si="62">C596/F596</f>
        <v>0.20185334407735697</v>
      </c>
      <c r="F596" s="75">
        <v>2482</v>
      </c>
    </row>
    <row r="597" spans="1:6">
      <c r="A597" s="105" t="s">
        <v>673</v>
      </c>
      <c r="B597" s="80"/>
      <c r="C597" s="75">
        <v>501</v>
      </c>
      <c r="D597" s="86"/>
      <c r="E597" s="86">
        <f t="shared" si="62"/>
        <v>0.20185334407735697</v>
      </c>
      <c r="F597" s="75">
        <v>2482</v>
      </c>
    </row>
    <row r="598" spans="1:6">
      <c r="A598" s="105" t="s">
        <v>674</v>
      </c>
      <c r="B598" s="75">
        <v>0</v>
      </c>
      <c r="C598" s="75">
        <v>50</v>
      </c>
      <c r="D598" s="86"/>
      <c r="E598" s="86">
        <f t="shared" si="62"/>
        <v>0.45454545454545453</v>
      </c>
      <c r="F598" s="75">
        <v>110</v>
      </c>
    </row>
    <row r="599" spans="1:6">
      <c r="A599" s="105" t="s">
        <v>675</v>
      </c>
      <c r="B599" s="80"/>
      <c r="C599" s="75">
        <v>50</v>
      </c>
      <c r="D599" s="86"/>
      <c r="E599" s="86">
        <f t="shared" si="62"/>
        <v>5</v>
      </c>
      <c r="F599" s="75">
        <v>10</v>
      </c>
    </row>
    <row r="600" spans="1:6">
      <c r="A600" s="105" t="s">
        <v>676</v>
      </c>
      <c r="B600" s="80"/>
      <c r="C600" s="75">
        <v>0</v>
      </c>
      <c r="D600" s="86"/>
      <c r="E600" s="86"/>
      <c r="F600" s="75">
        <v>0</v>
      </c>
    </row>
    <row r="601" spans="1:6">
      <c r="A601" s="105" t="s">
        <v>677</v>
      </c>
      <c r="B601" s="80"/>
      <c r="C601" s="75">
        <v>0</v>
      </c>
      <c r="D601" s="86"/>
      <c r="E601" s="86">
        <f>C601/F601</f>
        <v>0</v>
      </c>
      <c r="F601" s="75">
        <v>100</v>
      </c>
    </row>
    <row r="602" spans="1:6">
      <c r="A602" s="105" t="s">
        <v>678</v>
      </c>
      <c r="B602" s="80"/>
      <c r="C602" s="75">
        <v>0</v>
      </c>
      <c r="D602" s="86"/>
      <c r="E602" s="86"/>
      <c r="F602" s="75">
        <v>0</v>
      </c>
    </row>
    <row r="603" spans="1:6">
      <c r="A603" s="105" t="s">
        <v>679</v>
      </c>
      <c r="B603" s="80"/>
      <c r="C603" s="75">
        <v>0</v>
      </c>
      <c r="D603" s="86"/>
      <c r="E603" s="86"/>
      <c r="F603" s="75">
        <v>0</v>
      </c>
    </row>
    <row r="604" spans="1:6">
      <c r="A604" s="105" t="s">
        <v>680</v>
      </c>
      <c r="B604" s="75">
        <v>0</v>
      </c>
      <c r="C604" s="75">
        <v>0</v>
      </c>
      <c r="D604" s="86"/>
      <c r="E604" s="86"/>
      <c r="F604" s="75">
        <v>0</v>
      </c>
    </row>
    <row r="605" spans="1:6">
      <c r="A605" s="105" t="s">
        <v>681</v>
      </c>
      <c r="B605" s="80"/>
      <c r="C605" s="75">
        <v>0</v>
      </c>
      <c r="D605" s="86"/>
      <c r="E605" s="86"/>
      <c r="F605" s="75">
        <v>0</v>
      </c>
    </row>
    <row r="606" spans="1:6">
      <c r="A606" s="105" t="s">
        <v>682</v>
      </c>
      <c r="B606" s="75">
        <v>0</v>
      </c>
      <c r="C606" s="75">
        <v>0</v>
      </c>
      <c r="D606" s="86"/>
      <c r="E606" s="86"/>
      <c r="F606" s="75">
        <v>0</v>
      </c>
    </row>
    <row r="607" spans="1:6">
      <c r="A607" s="105" t="s">
        <v>683</v>
      </c>
      <c r="B607" s="80"/>
      <c r="C607" s="75">
        <v>0</v>
      </c>
      <c r="D607" s="86"/>
      <c r="E607" s="86"/>
      <c r="F607" s="75">
        <v>0</v>
      </c>
    </row>
    <row r="608" spans="1:6">
      <c r="A608" s="105" t="s">
        <v>684</v>
      </c>
      <c r="B608" s="75">
        <v>0</v>
      </c>
      <c r="C608" s="75">
        <v>0</v>
      </c>
      <c r="D608" s="86"/>
      <c r="E608" s="86"/>
      <c r="F608" s="75">
        <v>0</v>
      </c>
    </row>
    <row r="609" spans="1:6">
      <c r="A609" s="105" t="s">
        <v>196</v>
      </c>
      <c r="B609" s="80"/>
      <c r="C609" s="75">
        <v>0</v>
      </c>
      <c r="D609" s="86"/>
      <c r="E609" s="86"/>
      <c r="F609" s="75">
        <v>0</v>
      </c>
    </row>
    <row r="610" spans="1:6">
      <c r="A610" s="105" t="s">
        <v>197</v>
      </c>
      <c r="B610" s="80"/>
      <c r="C610" s="75">
        <v>0</v>
      </c>
      <c r="D610" s="86"/>
      <c r="E610" s="86"/>
      <c r="F610" s="75">
        <v>0</v>
      </c>
    </row>
    <row r="611" spans="1:6">
      <c r="A611" s="105" t="s">
        <v>198</v>
      </c>
      <c r="B611" s="80"/>
      <c r="C611" s="75">
        <v>0</v>
      </c>
      <c r="D611" s="86"/>
      <c r="E611" s="86"/>
      <c r="F611" s="75">
        <v>0</v>
      </c>
    </row>
    <row r="612" spans="1:6">
      <c r="A612" s="105" t="s">
        <v>685</v>
      </c>
      <c r="B612" s="80"/>
      <c r="C612" s="75">
        <v>0</v>
      </c>
      <c r="D612" s="86"/>
      <c r="E612" s="86"/>
      <c r="F612" s="75">
        <v>0</v>
      </c>
    </row>
    <row r="613" spans="1:6">
      <c r="A613" s="105" t="s">
        <v>686</v>
      </c>
      <c r="B613" s="80"/>
      <c r="C613" s="75">
        <v>0</v>
      </c>
      <c r="D613" s="86"/>
      <c r="E613" s="86"/>
      <c r="F613" s="75">
        <v>0</v>
      </c>
    </row>
    <row r="614" spans="1:6">
      <c r="A614" s="105" t="s">
        <v>687</v>
      </c>
      <c r="B614" s="80"/>
      <c r="C614" s="75">
        <v>0</v>
      </c>
      <c r="D614" s="86"/>
      <c r="E614" s="86"/>
      <c r="F614" s="75">
        <v>0</v>
      </c>
    </row>
    <row r="615" spans="1:6">
      <c r="A615" s="105" t="s">
        <v>688</v>
      </c>
      <c r="B615" s="80"/>
      <c r="C615" s="75">
        <v>0</v>
      </c>
      <c r="D615" s="86"/>
      <c r="E615" s="86"/>
      <c r="F615" s="75">
        <v>0</v>
      </c>
    </row>
    <row r="616" spans="1:6">
      <c r="A616" s="105" t="s">
        <v>689</v>
      </c>
      <c r="B616" s="80"/>
      <c r="C616" s="75">
        <v>0</v>
      </c>
      <c r="D616" s="86"/>
      <c r="E616" s="86"/>
      <c r="F616" s="75">
        <v>0</v>
      </c>
    </row>
    <row r="617" spans="1:6">
      <c r="A617" s="105" t="s">
        <v>690</v>
      </c>
      <c r="B617" s="80"/>
      <c r="C617" s="75">
        <v>0</v>
      </c>
      <c r="D617" s="86"/>
      <c r="E617" s="86"/>
      <c r="F617" s="75">
        <v>0</v>
      </c>
    </row>
    <row r="618" spans="1:6">
      <c r="A618" s="105" t="s">
        <v>691</v>
      </c>
      <c r="B618" s="80"/>
      <c r="C618" s="75">
        <v>0</v>
      </c>
      <c r="D618" s="86"/>
      <c r="E618" s="86"/>
      <c r="F618" s="75">
        <v>0</v>
      </c>
    </row>
    <row r="619" spans="1:6">
      <c r="A619" s="105" t="s">
        <v>239</v>
      </c>
      <c r="B619" s="80"/>
      <c r="C619" s="75">
        <v>0</v>
      </c>
      <c r="D619" s="86"/>
      <c r="E619" s="86"/>
      <c r="F619" s="75">
        <v>0</v>
      </c>
    </row>
    <row r="620" spans="1:6">
      <c r="A620" s="105" t="s">
        <v>692</v>
      </c>
      <c r="B620" s="80"/>
      <c r="C620" s="75">
        <v>0</v>
      </c>
      <c r="D620" s="86"/>
      <c r="E620" s="86"/>
      <c r="F620" s="75">
        <v>0</v>
      </c>
    </row>
    <row r="621" spans="1:6">
      <c r="A621" s="105" t="s">
        <v>205</v>
      </c>
      <c r="B621" s="80"/>
      <c r="C621" s="75">
        <v>0</v>
      </c>
      <c r="D621" s="86"/>
      <c r="E621" s="86"/>
      <c r="F621" s="75">
        <v>0</v>
      </c>
    </row>
    <row r="622" spans="1:6">
      <c r="A622" s="105" t="s">
        <v>693</v>
      </c>
      <c r="B622" s="80"/>
      <c r="C622" s="75">
        <v>0</v>
      </c>
      <c r="D622" s="86"/>
      <c r="E622" s="86"/>
      <c r="F622" s="75">
        <v>0</v>
      </c>
    </row>
    <row r="623" spans="1:6">
      <c r="A623" s="105" t="s">
        <v>694</v>
      </c>
      <c r="B623" s="75">
        <v>3000</v>
      </c>
      <c r="C623" s="75">
        <v>6063</v>
      </c>
      <c r="D623" s="86">
        <f t="shared" ref="D623:D626" si="63">C623/B623</f>
        <v>2.0209999999999999</v>
      </c>
      <c r="E623" s="86">
        <f t="shared" ref="E623:E627" si="64">C623/F623</f>
        <v>1.2177144004820244</v>
      </c>
      <c r="F623" s="75">
        <v>4979</v>
      </c>
    </row>
    <row r="624" spans="1:6">
      <c r="A624" s="105" t="s">
        <v>695</v>
      </c>
      <c r="B624" s="80"/>
      <c r="C624" s="75">
        <v>6063</v>
      </c>
      <c r="D624" s="86"/>
      <c r="E624" s="86">
        <f t="shared" si="64"/>
        <v>1.2177144004820244</v>
      </c>
      <c r="F624" s="75">
        <v>4979</v>
      </c>
    </row>
    <row r="625" spans="1:6">
      <c r="A625" s="105" t="s">
        <v>696</v>
      </c>
      <c r="B625" s="75">
        <v>21935</v>
      </c>
      <c r="C625" s="75">
        <v>35498</v>
      </c>
      <c r="D625" s="86">
        <f t="shared" si="63"/>
        <v>1.6183268748575337</v>
      </c>
      <c r="E625" s="86">
        <f t="shared" si="64"/>
        <v>0.62200806027685296</v>
      </c>
      <c r="F625" s="75">
        <v>57070</v>
      </c>
    </row>
    <row r="626" spans="1:6">
      <c r="A626" s="105" t="s">
        <v>697</v>
      </c>
      <c r="B626" s="75">
        <v>7413</v>
      </c>
      <c r="C626" s="75">
        <v>13230</v>
      </c>
      <c r="D626" s="86">
        <f t="shared" si="63"/>
        <v>1.7847025495750708</v>
      </c>
      <c r="E626" s="86">
        <f t="shared" si="64"/>
        <v>1.2864644107351224</v>
      </c>
      <c r="F626" s="75">
        <v>10284</v>
      </c>
    </row>
    <row r="627" spans="1:6">
      <c r="A627" s="105" t="s">
        <v>196</v>
      </c>
      <c r="B627" s="80"/>
      <c r="C627" s="75">
        <v>358</v>
      </c>
      <c r="D627" s="86"/>
      <c r="E627" s="86">
        <f t="shared" si="64"/>
        <v>1.6574074074074074</v>
      </c>
      <c r="F627" s="75">
        <v>216</v>
      </c>
    </row>
    <row r="628" spans="1:6">
      <c r="A628" s="105" t="s">
        <v>197</v>
      </c>
      <c r="B628" s="80"/>
      <c r="C628" s="75">
        <v>0</v>
      </c>
      <c r="D628" s="86"/>
      <c r="E628" s="86"/>
      <c r="F628" s="75">
        <v>0</v>
      </c>
    </row>
    <row r="629" spans="1:6">
      <c r="A629" s="105" t="s">
        <v>198</v>
      </c>
      <c r="B629" s="80"/>
      <c r="C629" s="75">
        <v>0</v>
      </c>
      <c r="D629" s="86"/>
      <c r="E629" s="86"/>
      <c r="F629" s="75">
        <v>0</v>
      </c>
    </row>
    <row r="630" spans="1:6">
      <c r="A630" s="105" t="s">
        <v>698</v>
      </c>
      <c r="B630" s="80"/>
      <c r="C630" s="75">
        <v>4108</v>
      </c>
      <c r="D630" s="86"/>
      <c r="E630" s="86">
        <f>C630/F630</f>
        <v>0.97669995244888252</v>
      </c>
      <c r="F630" s="75">
        <v>4206</v>
      </c>
    </row>
    <row r="631" spans="1:6">
      <c r="A631" s="105" t="s">
        <v>699</v>
      </c>
      <c r="B631" s="80"/>
      <c r="C631" s="75">
        <v>0</v>
      </c>
      <c r="D631" s="86"/>
      <c r="E631" s="86"/>
      <c r="F631" s="75">
        <v>0</v>
      </c>
    </row>
    <row r="632" spans="1:6">
      <c r="A632" s="105" t="s">
        <v>700</v>
      </c>
      <c r="B632" s="80"/>
      <c r="C632" s="75">
        <v>0</v>
      </c>
      <c r="D632" s="86"/>
      <c r="E632" s="86"/>
      <c r="F632" s="75">
        <v>0</v>
      </c>
    </row>
    <row r="633" spans="1:6">
      <c r="A633" s="105" t="s">
        <v>701</v>
      </c>
      <c r="B633" s="80"/>
      <c r="C633" s="75">
        <v>0</v>
      </c>
      <c r="D633" s="86"/>
      <c r="E633" s="86"/>
      <c r="F633" s="75">
        <v>0</v>
      </c>
    </row>
    <row r="634" spans="1:6">
      <c r="A634" s="105" t="s">
        <v>702</v>
      </c>
      <c r="B634" s="80"/>
      <c r="C634" s="75">
        <v>0</v>
      </c>
      <c r="D634" s="86"/>
      <c r="E634" s="86"/>
      <c r="F634" s="75">
        <v>0</v>
      </c>
    </row>
    <row r="635" spans="1:6">
      <c r="A635" s="105" t="s">
        <v>703</v>
      </c>
      <c r="B635" s="80"/>
      <c r="C635" s="75">
        <v>0</v>
      </c>
      <c r="D635" s="86"/>
      <c r="E635" s="86"/>
      <c r="F635" s="75">
        <v>0</v>
      </c>
    </row>
    <row r="636" spans="1:6">
      <c r="A636" s="105" t="s">
        <v>704</v>
      </c>
      <c r="B636" s="80"/>
      <c r="C636" s="75">
        <v>0</v>
      </c>
      <c r="D636" s="86"/>
      <c r="E636" s="86"/>
      <c r="F636" s="75">
        <v>0</v>
      </c>
    </row>
    <row r="637" spans="1:6">
      <c r="A637" s="105" t="s">
        <v>705</v>
      </c>
      <c r="B637" s="80"/>
      <c r="C637" s="75">
        <v>8764</v>
      </c>
      <c r="D637" s="86"/>
      <c r="E637" s="86">
        <f t="shared" ref="E637:E644" si="65">C637/F637</f>
        <v>1.4950528829750938</v>
      </c>
      <c r="F637" s="75">
        <v>5862</v>
      </c>
    </row>
    <row r="638" spans="1:6">
      <c r="A638" s="105" t="s">
        <v>706</v>
      </c>
      <c r="B638" s="75">
        <v>0</v>
      </c>
      <c r="C638" s="75">
        <v>0</v>
      </c>
      <c r="D638" s="86"/>
      <c r="E638" s="86"/>
      <c r="F638" s="75">
        <v>0</v>
      </c>
    </row>
    <row r="639" spans="1:6">
      <c r="A639" s="105" t="s">
        <v>707</v>
      </c>
      <c r="B639" s="80"/>
      <c r="C639" s="75">
        <v>0</v>
      </c>
      <c r="D639" s="86"/>
      <c r="E639" s="86"/>
      <c r="F639" s="75">
        <v>0</v>
      </c>
    </row>
    <row r="640" spans="1:6">
      <c r="A640" s="105" t="s">
        <v>708</v>
      </c>
      <c r="B640" s="75">
        <v>2386</v>
      </c>
      <c r="C640" s="75">
        <v>3601</v>
      </c>
      <c r="D640" s="86">
        <f>C640/B640</f>
        <v>1.5092204526404023</v>
      </c>
      <c r="E640" s="86">
        <f t="shared" si="65"/>
        <v>0.10315391446331891</v>
      </c>
      <c r="F640" s="75">
        <v>34909</v>
      </c>
    </row>
    <row r="641" spans="1:6">
      <c r="A641" s="105" t="s">
        <v>709</v>
      </c>
      <c r="B641" s="80"/>
      <c r="C641" s="75">
        <v>852</v>
      </c>
      <c r="D641" s="86"/>
      <c r="E641" s="86">
        <f t="shared" si="65"/>
        <v>5.68</v>
      </c>
      <c r="F641" s="75">
        <v>150</v>
      </c>
    </row>
    <row r="642" spans="1:6">
      <c r="A642" s="105" t="s">
        <v>710</v>
      </c>
      <c r="B642" s="80"/>
      <c r="C642" s="75">
        <v>2749</v>
      </c>
      <c r="D642" s="86"/>
      <c r="E642" s="86">
        <f t="shared" si="65"/>
        <v>7.9087430593515348E-2</v>
      </c>
      <c r="F642" s="75">
        <v>34759</v>
      </c>
    </row>
    <row r="643" spans="1:6">
      <c r="A643" s="105" t="s">
        <v>711</v>
      </c>
      <c r="B643" s="75">
        <v>9176</v>
      </c>
      <c r="C643" s="75">
        <v>10893</v>
      </c>
      <c r="D643" s="86">
        <f>C643/B643</f>
        <v>1.1871185701830864</v>
      </c>
      <c r="E643" s="86">
        <f t="shared" si="65"/>
        <v>1.0429911911145155</v>
      </c>
      <c r="F643" s="75">
        <v>10444</v>
      </c>
    </row>
    <row r="644" spans="1:6">
      <c r="A644" s="105" t="s">
        <v>712</v>
      </c>
      <c r="B644" s="80"/>
      <c r="C644" s="75">
        <v>10893</v>
      </c>
      <c r="D644" s="86"/>
      <c r="E644" s="86">
        <f t="shared" si="65"/>
        <v>1.0429911911145155</v>
      </c>
      <c r="F644" s="75">
        <v>10444</v>
      </c>
    </row>
    <row r="645" spans="1:6">
      <c r="A645" s="105" t="s">
        <v>713</v>
      </c>
      <c r="B645" s="75">
        <v>0</v>
      </c>
      <c r="C645" s="75">
        <v>0</v>
      </c>
      <c r="D645" s="86"/>
      <c r="E645" s="86"/>
      <c r="F645" s="75">
        <v>0</v>
      </c>
    </row>
    <row r="646" spans="1:6">
      <c r="A646" s="105" t="s">
        <v>714</v>
      </c>
      <c r="B646" s="80"/>
      <c r="C646" s="75">
        <v>0</v>
      </c>
      <c r="D646" s="86"/>
      <c r="E646" s="86"/>
      <c r="F646" s="75">
        <v>0</v>
      </c>
    </row>
    <row r="647" spans="1:6">
      <c r="A647" s="105" t="s">
        <v>715</v>
      </c>
      <c r="B647" s="75">
        <v>2960</v>
      </c>
      <c r="C647" s="75">
        <v>7774</v>
      </c>
      <c r="D647" s="86">
        <f t="shared" ref="D647:D650" si="66">C647/B647</f>
        <v>2.6263513513513512</v>
      </c>
      <c r="E647" s="86">
        <f t="shared" ref="E647:E652" si="67">C647/F647</f>
        <v>5.4249825540823444</v>
      </c>
      <c r="F647" s="75">
        <v>1433</v>
      </c>
    </row>
    <row r="648" spans="1:6">
      <c r="A648" s="105" t="s">
        <v>716</v>
      </c>
      <c r="B648" s="80"/>
      <c r="C648" s="75">
        <v>7774</v>
      </c>
      <c r="D648" s="86"/>
      <c r="E648" s="86">
        <f t="shared" si="67"/>
        <v>5.4249825540823444</v>
      </c>
      <c r="F648" s="75">
        <v>1433</v>
      </c>
    </row>
    <row r="649" spans="1:6">
      <c r="A649" s="105" t="s">
        <v>717</v>
      </c>
      <c r="B649" s="75">
        <v>41522</v>
      </c>
      <c r="C649" s="75">
        <v>34885</v>
      </c>
      <c r="D649" s="86">
        <f t="shared" si="66"/>
        <v>0.84015702519146473</v>
      </c>
      <c r="E649" s="86">
        <f t="shared" si="67"/>
        <v>1.3330149025601834</v>
      </c>
      <c r="F649" s="75">
        <v>26170</v>
      </c>
    </row>
    <row r="650" spans="1:6">
      <c r="A650" s="105" t="s">
        <v>718</v>
      </c>
      <c r="B650" s="75">
        <v>14381</v>
      </c>
      <c r="C650" s="75">
        <v>13000</v>
      </c>
      <c r="D650" s="86">
        <f t="shared" si="66"/>
        <v>0.90397051665391837</v>
      </c>
      <c r="E650" s="86">
        <f t="shared" si="67"/>
        <v>1.4380530973451326</v>
      </c>
      <c r="F650" s="75">
        <v>9040</v>
      </c>
    </row>
    <row r="651" spans="1:6">
      <c r="A651" s="105" t="s">
        <v>196</v>
      </c>
      <c r="B651" s="80"/>
      <c r="C651" s="75">
        <v>532</v>
      </c>
      <c r="D651" s="86"/>
      <c r="E651" s="86">
        <f t="shared" si="67"/>
        <v>1.269689737470167</v>
      </c>
      <c r="F651" s="75">
        <v>419</v>
      </c>
    </row>
    <row r="652" spans="1:6">
      <c r="A652" s="105" t="s">
        <v>197</v>
      </c>
      <c r="B652" s="80"/>
      <c r="C652" s="75">
        <v>0</v>
      </c>
      <c r="D652" s="86"/>
      <c r="E652" s="86">
        <f t="shared" si="67"/>
        <v>0</v>
      </c>
      <c r="F652" s="75">
        <v>247</v>
      </c>
    </row>
    <row r="653" spans="1:6">
      <c r="A653" s="105" t="s">
        <v>198</v>
      </c>
      <c r="B653" s="80"/>
      <c r="C653" s="75">
        <v>0</v>
      </c>
      <c r="D653" s="86"/>
      <c r="E653" s="86"/>
      <c r="F653" s="75">
        <v>0</v>
      </c>
    </row>
    <row r="654" spans="1:6">
      <c r="A654" s="105" t="s">
        <v>205</v>
      </c>
      <c r="B654" s="80"/>
      <c r="C654" s="75">
        <v>5538</v>
      </c>
      <c r="D654" s="86"/>
      <c r="E654" s="86">
        <f t="shared" ref="E654:E658" si="68">C654/F654</f>
        <v>1.2086425141859449</v>
      </c>
      <c r="F654" s="75">
        <v>4582</v>
      </c>
    </row>
    <row r="655" spans="1:6">
      <c r="A655" s="105" t="s">
        <v>719</v>
      </c>
      <c r="B655" s="80"/>
      <c r="C655" s="75">
        <v>0</v>
      </c>
      <c r="D655" s="86"/>
      <c r="E655" s="86"/>
      <c r="F655" s="75">
        <v>0</v>
      </c>
    </row>
    <row r="656" spans="1:6">
      <c r="A656" s="105" t="s">
        <v>720</v>
      </c>
      <c r="B656" s="80"/>
      <c r="C656" s="75">
        <v>1169</v>
      </c>
      <c r="D656" s="86"/>
      <c r="E656" s="86">
        <f t="shared" si="68"/>
        <v>2.609375</v>
      </c>
      <c r="F656" s="75">
        <v>448</v>
      </c>
    </row>
    <row r="657" spans="1:6">
      <c r="A657" s="105" t="s">
        <v>721</v>
      </c>
      <c r="B657" s="80"/>
      <c r="C657" s="75">
        <v>458</v>
      </c>
      <c r="D657" s="86"/>
      <c r="E657" s="86">
        <f t="shared" si="68"/>
        <v>1.9406779661016949</v>
      </c>
      <c r="F657" s="75">
        <v>236</v>
      </c>
    </row>
    <row r="658" spans="1:6">
      <c r="A658" s="105" t="s">
        <v>722</v>
      </c>
      <c r="B658" s="80"/>
      <c r="C658" s="75">
        <v>6</v>
      </c>
      <c r="D658" s="86"/>
      <c r="E658" s="86">
        <f t="shared" si="68"/>
        <v>5.6603773584905662E-2</v>
      </c>
      <c r="F658" s="75">
        <v>106</v>
      </c>
    </row>
    <row r="659" spans="1:6">
      <c r="A659" s="105" t="s">
        <v>723</v>
      </c>
      <c r="B659" s="80"/>
      <c r="C659" s="75">
        <v>0</v>
      </c>
      <c r="D659" s="86"/>
      <c r="E659" s="86"/>
      <c r="F659" s="75">
        <v>0</v>
      </c>
    </row>
    <row r="660" spans="1:6">
      <c r="A660" s="105" t="s">
        <v>724</v>
      </c>
      <c r="B660" s="80"/>
      <c r="C660" s="75">
        <v>0</v>
      </c>
      <c r="D660" s="86"/>
      <c r="E660" s="86"/>
      <c r="F660" s="75">
        <v>0</v>
      </c>
    </row>
    <row r="661" spans="1:6">
      <c r="A661" s="105" t="s">
        <v>725</v>
      </c>
      <c r="B661" s="80"/>
      <c r="C661" s="75">
        <v>402</v>
      </c>
      <c r="D661" s="86"/>
      <c r="E661" s="86"/>
      <c r="F661" s="75">
        <v>0</v>
      </c>
    </row>
    <row r="662" spans="1:6">
      <c r="A662" s="105" t="s">
        <v>726</v>
      </c>
      <c r="B662" s="80"/>
      <c r="C662" s="75">
        <v>0</v>
      </c>
      <c r="D662" s="86"/>
      <c r="E662" s="86"/>
      <c r="F662" s="75">
        <v>0</v>
      </c>
    </row>
    <row r="663" spans="1:6">
      <c r="A663" s="105" t="s">
        <v>727</v>
      </c>
      <c r="B663" s="80"/>
      <c r="C663" s="75">
        <v>344</v>
      </c>
      <c r="D663" s="86"/>
      <c r="E663" s="86">
        <f t="shared" ref="E663:E667" si="69">C663/F663</f>
        <v>2.1366459627329193</v>
      </c>
      <c r="F663" s="75">
        <v>161</v>
      </c>
    </row>
    <row r="664" spans="1:6">
      <c r="A664" s="105" t="s">
        <v>728</v>
      </c>
      <c r="B664" s="80"/>
      <c r="C664" s="75">
        <v>0</v>
      </c>
      <c r="D664" s="86"/>
      <c r="E664" s="86"/>
      <c r="F664" s="75">
        <v>0</v>
      </c>
    </row>
    <row r="665" spans="1:6">
      <c r="A665" s="105" t="s">
        <v>729</v>
      </c>
      <c r="B665" s="80"/>
      <c r="C665" s="75">
        <v>0</v>
      </c>
      <c r="D665" s="86"/>
      <c r="E665" s="86"/>
      <c r="F665" s="75">
        <v>0</v>
      </c>
    </row>
    <row r="666" spans="1:6">
      <c r="A666" s="105" t="s">
        <v>730</v>
      </c>
      <c r="B666" s="80"/>
      <c r="C666" s="75">
        <v>251</v>
      </c>
      <c r="D666" s="86"/>
      <c r="E666" s="86">
        <f t="shared" si="69"/>
        <v>0.47358490566037736</v>
      </c>
      <c r="F666" s="75">
        <v>530</v>
      </c>
    </row>
    <row r="667" spans="1:6">
      <c r="A667" s="105" t="s">
        <v>731</v>
      </c>
      <c r="B667" s="80"/>
      <c r="C667" s="75">
        <v>140</v>
      </c>
      <c r="D667" s="86"/>
      <c r="E667" s="86">
        <f t="shared" si="69"/>
        <v>2.0588235294117645</v>
      </c>
      <c r="F667" s="75">
        <v>68</v>
      </c>
    </row>
    <row r="668" spans="1:6">
      <c r="A668" s="105" t="s">
        <v>732</v>
      </c>
      <c r="B668" s="80"/>
      <c r="C668" s="75">
        <v>10</v>
      </c>
      <c r="D668" s="86"/>
      <c r="E668" s="86"/>
      <c r="F668" s="75">
        <v>0</v>
      </c>
    </row>
    <row r="669" spans="1:6">
      <c r="A669" s="105" t="s">
        <v>733</v>
      </c>
      <c r="B669" s="80"/>
      <c r="C669" s="75">
        <v>966</v>
      </c>
      <c r="D669" s="86"/>
      <c r="E669" s="86">
        <f t="shared" ref="E669:E677" si="70">C669/F669</f>
        <v>3.9428571428571431</v>
      </c>
      <c r="F669" s="75">
        <v>245</v>
      </c>
    </row>
    <row r="670" spans="1:6">
      <c r="A670" s="105" t="s">
        <v>734</v>
      </c>
      <c r="B670" s="80"/>
      <c r="C670" s="75">
        <v>366</v>
      </c>
      <c r="D670" s="86"/>
      <c r="E670" s="86">
        <f t="shared" si="70"/>
        <v>2.5594405594405596</v>
      </c>
      <c r="F670" s="75">
        <v>143</v>
      </c>
    </row>
    <row r="671" spans="1:6">
      <c r="A671" s="105" t="s">
        <v>735</v>
      </c>
      <c r="B671" s="80"/>
      <c r="C671" s="75">
        <v>0</v>
      </c>
      <c r="D671" s="86"/>
      <c r="E671" s="86"/>
      <c r="F671" s="75">
        <v>0</v>
      </c>
    </row>
    <row r="672" spans="1:6">
      <c r="A672" s="105" t="s">
        <v>736</v>
      </c>
      <c r="B672" s="80"/>
      <c r="C672" s="75">
        <v>0</v>
      </c>
      <c r="D672" s="86"/>
      <c r="E672" s="86"/>
      <c r="F672" s="75">
        <v>0</v>
      </c>
    </row>
    <row r="673" spans="1:6">
      <c r="A673" s="105" t="s">
        <v>737</v>
      </c>
      <c r="B673" s="80"/>
      <c r="C673" s="75">
        <v>209</v>
      </c>
      <c r="D673" s="86"/>
      <c r="E673" s="86">
        <f t="shared" si="70"/>
        <v>0.34094616639477976</v>
      </c>
      <c r="F673" s="75">
        <v>613</v>
      </c>
    </row>
    <row r="674" spans="1:6">
      <c r="A674" s="105" t="s">
        <v>738</v>
      </c>
      <c r="B674" s="80"/>
      <c r="C674" s="75">
        <v>2609</v>
      </c>
      <c r="D674" s="86"/>
      <c r="E674" s="86">
        <f t="shared" si="70"/>
        <v>2.1006441223832528</v>
      </c>
      <c r="F674" s="75">
        <v>1242</v>
      </c>
    </row>
    <row r="675" spans="1:6">
      <c r="A675" s="105" t="s">
        <v>739</v>
      </c>
      <c r="B675" s="75">
        <v>2531</v>
      </c>
      <c r="C675" s="75">
        <v>2056</v>
      </c>
      <c r="D675" s="86">
        <f>C675/B675</f>
        <v>0.81232714342157253</v>
      </c>
      <c r="E675" s="86">
        <f t="shared" si="70"/>
        <v>0.80031140521603739</v>
      </c>
      <c r="F675" s="75">
        <v>2569</v>
      </c>
    </row>
    <row r="676" spans="1:6">
      <c r="A676" s="105" t="s">
        <v>196</v>
      </c>
      <c r="B676" s="80"/>
      <c r="C676" s="75">
        <v>298</v>
      </c>
      <c r="D676" s="86"/>
      <c r="E676" s="86">
        <f t="shared" si="70"/>
        <v>1.2163265306122448</v>
      </c>
      <c r="F676" s="75">
        <v>245</v>
      </c>
    </row>
    <row r="677" spans="1:6">
      <c r="A677" s="105" t="s">
        <v>197</v>
      </c>
      <c r="B677" s="80"/>
      <c r="C677" s="75">
        <v>0</v>
      </c>
      <c r="D677" s="86"/>
      <c r="E677" s="86">
        <f t="shared" si="70"/>
        <v>0</v>
      </c>
      <c r="F677" s="75">
        <v>16</v>
      </c>
    </row>
    <row r="678" spans="1:6">
      <c r="A678" s="105" t="s">
        <v>198</v>
      </c>
      <c r="B678" s="80"/>
      <c r="C678" s="75">
        <v>0</v>
      </c>
      <c r="D678" s="86"/>
      <c r="E678" s="86"/>
      <c r="F678" s="75">
        <v>0</v>
      </c>
    </row>
    <row r="679" spans="1:6">
      <c r="A679" s="105" t="s">
        <v>740</v>
      </c>
      <c r="B679" s="80"/>
      <c r="C679" s="75">
        <v>926</v>
      </c>
      <c r="D679" s="86"/>
      <c r="E679" s="86">
        <f t="shared" ref="E679:E684" si="71">C679/F679</f>
        <v>1.1517412935323383</v>
      </c>
      <c r="F679" s="75">
        <v>804</v>
      </c>
    </row>
    <row r="680" spans="1:6">
      <c r="A680" s="105" t="s">
        <v>741</v>
      </c>
      <c r="B680" s="80"/>
      <c r="C680" s="75">
        <v>39</v>
      </c>
      <c r="D680" s="86"/>
      <c r="E680" s="86"/>
      <c r="F680" s="75">
        <v>0</v>
      </c>
    </row>
    <row r="681" spans="1:6">
      <c r="A681" s="105" t="s">
        <v>742</v>
      </c>
      <c r="B681" s="80"/>
      <c r="C681" s="75">
        <v>0</v>
      </c>
      <c r="D681" s="86"/>
      <c r="E681" s="86"/>
      <c r="F681" s="75">
        <v>0</v>
      </c>
    </row>
    <row r="682" spans="1:6">
      <c r="A682" s="105" t="s">
        <v>743</v>
      </c>
      <c r="B682" s="80"/>
      <c r="C682" s="75">
        <v>0</v>
      </c>
      <c r="D682" s="86"/>
      <c r="E682" s="86">
        <f t="shared" si="71"/>
        <v>0</v>
      </c>
      <c r="F682" s="75">
        <v>2</v>
      </c>
    </row>
    <row r="683" spans="1:6">
      <c r="A683" s="105" t="s">
        <v>744</v>
      </c>
      <c r="B683" s="80"/>
      <c r="C683" s="75">
        <v>0</v>
      </c>
      <c r="D683" s="86"/>
      <c r="E683" s="86"/>
      <c r="F683" s="75">
        <v>0</v>
      </c>
    </row>
    <row r="684" spans="1:6">
      <c r="A684" s="105" t="s">
        <v>745</v>
      </c>
      <c r="B684" s="80"/>
      <c r="C684" s="75">
        <v>163</v>
      </c>
      <c r="D684" s="86"/>
      <c r="E684" s="86">
        <f t="shared" si="71"/>
        <v>0.21560846560846561</v>
      </c>
      <c r="F684" s="75">
        <v>756</v>
      </c>
    </row>
    <row r="685" spans="1:6">
      <c r="A685" s="105" t="s">
        <v>746</v>
      </c>
      <c r="B685" s="80"/>
      <c r="C685" s="75">
        <v>73</v>
      </c>
      <c r="D685" s="86"/>
      <c r="E685" s="86"/>
      <c r="F685" s="75">
        <v>0</v>
      </c>
    </row>
    <row r="686" spans="1:6">
      <c r="A686" s="105" t="s">
        <v>747</v>
      </c>
      <c r="B686" s="80"/>
      <c r="C686" s="75">
        <v>0</v>
      </c>
      <c r="D686" s="86"/>
      <c r="E686" s="86"/>
      <c r="F686" s="75">
        <v>0</v>
      </c>
    </row>
    <row r="687" spans="1:6">
      <c r="A687" s="105" t="s">
        <v>748</v>
      </c>
      <c r="B687" s="80"/>
      <c r="C687" s="75">
        <v>0</v>
      </c>
      <c r="D687" s="86"/>
      <c r="E687" s="86"/>
      <c r="F687" s="75">
        <v>0</v>
      </c>
    </row>
    <row r="688" spans="1:6">
      <c r="A688" s="105" t="s">
        <v>749</v>
      </c>
      <c r="B688" s="80"/>
      <c r="C688" s="75">
        <v>20</v>
      </c>
      <c r="D688" s="86"/>
      <c r="E688" s="86">
        <f>C688/F688</f>
        <v>1.1764705882352942</v>
      </c>
      <c r="F688" s="75">
        <v>17</v>
      </c>
    </row>
    <row r="689" spans="1:6">
      <c r="A689" s="105" t="s">
        <v>750</v>
      </c>
      <c r="B689" s="80"/>
      <c r="C689" s="75">
        <v>0</v>
      </c>
      <c r="D689" s="86"/>
      <c r="E689" s="86"/>
      <c r="F689" s="75">
        <v>0</v>
      </c>
    </row>
    <row r="690" spans="1:6">
      <c r="A690" s="105" t="s">
        <v>751</v>
      </c>
      <c r="B690" s="80"/>
      <c r="C690" s="75">
        <v>0</v>
      </c>
      <c r="D690" s="86"/>
      <c r="E690" s="86"/>
      <c r="F690" s="75">
        <v>0</v>
      </c>
    </row>
    <row r="691" spans="1:6">
      <c r="A691" s="105" t="s">
        <v>752</v>
      </c>
      <c r="B691" s="80"/>
      <c r="C691" s="75">
        <v>0</v>
      </c>
      <c r="D691" s="86"/>
      <c r="E691" s="86"/>
      <c r="F691" s="75">
        <v>0</v>
      </c>
    </row>
    <row r="692" spans="1:6">
      <c r="A692" s="105" t="s">
        <v>753</v>
      </c>
      <c r="B692" s="80"/>
      <c r="C692" s="75">
        <v>0</v>
      </c>
      <c r="D692" s="86"/>
      <c r="E692" s="86"/>
      <c r="F692" s="75">
        <v>0</v>
      </c>
    </row>
    <row r="693" spans="1:6">
      <c r="A693" s="105" t="s">
        <v>754</v>
      </c>
      <c r="B693" s="80"/>
      <c r="C693" s="75">
        <v>0</v>
      </c>
      <c r="D693" s="86"/>
      <c r="E693" s="86"/>
      <c r="F693" s="75">
        <v>0</v>
      </c>
    </row>
    <row r="694" spans="1:6">
      <c r="A694" s="105" t="s">
        <v>755</v>
      </c>
      <c r="B694" s="80"/>
      <c r="C694" s="75">
        <v>0</v>
      </c>
      <c r="D694" s="86"/>
      <c r="E694" s="86">
        <f>C694/F694</f>
        <v>0</v>
      </c>
      <c r="F694" s="75">
        <v>30</v>
      </c>
    </row>
    <row r="695" spans="1:6">
      <c r="A695" s="105" t="s">
        <v>756</v>
      </c>
      <c r="B695" s="80"/>
      <c r="C695" s="75">
        <v>0</v>
      </c>
      <c r="D695" s="86"/>
      <c r="E695" s="86"/>
      <c r="F695" s="75">
        <v>0</v>
      </c>
    </row>
    <row r="696" spans="1:6">
      <c r="A696" s="105" t="s">
        <v>757</v>
      </c>
      <c r="B696" s="80"/>
      <c r="C696" s="75">
        <v>0</v>
      </c>
      <c r="D696" s="86"/>
      <c r="E696" s="86"/>
      <c r="F696" s="75">
        <v>0</v>
      </c>
    </row>
    <row r="697" spans="1:6">
      <c r="A697" s="105" t="s">
        <v>758</v>
      </c>
      <c r="B697" s="80"/>
      <c r="C697" s="75">
        <v>0</v>
      </c>
      <c r="D697" s="86"/>
      <c r="E697" s="86"/>
      <c r="F697" s="75">
        <v>0</v>
      </c>
    </row>
    <row r="698" spans="1:6">
      <c r="A698" s="105" t="s">
        <v>759</v>
      </c>
      <c r="B698" s="80"/>
      <c r="C698" s="75">
        <v>0</v>
      </c>
      <c r="D698" s="86"/>
      <c r="E698" s="86"/>
      <c r="F698" s="75">
        <v>0</v>
      </c>
    </row>
    <row r="699" spans="1:6">
      <c r="A699" s="105" t="s">
        <v>760</v>
      </c>
      <c r="B699" s="80"/>
      <c r="C699" s="75">
        <v>5</v>
      </c>
      <c r="D699" s="86"/>
      <c r="E699" s="86">
        <f t="shared" ref="E699:E704" si="72">C699/F699</f>
        <v>4.1666666666666664E-2</v>
      </c>
      <c r="F699" s="75">
        <v>120</v>
      </c>
    </row>
    <row r="700" spans="1:6">
      <c r="A700" s="105" t="s">
        <v>761</v>
      </c>
      <c r="B700" s="80"/>
      <c r="C700" s="75">
        <v>0</v>
      </c>
      <c r="D700" s="86"/>
      <c r="E700" s="86">
        <f t="shared" si="72"/>
        <v>0</v>
      </c>
      <c r="F700" s="75">
        <v>7</v>
      </c>
    </row>
    <row r="701" spans="1:6">
      <c r="A701" s="105" t="s">
        <v>762</v>
      </c>
      <c r="B701" s="80"/>
      <c r="C701" s="75">
        <v>282</v>
      </c>
      <c r="D701" s="86"/>
      <c r="E701" s="86">
        <f t="shared" si="72"/>
        <v>1.9583333333333333</v>
      </c>
      <c r="F701" s="75">
        <v>144</v>
      </c>
    </row>
    <row r="702" spans="1:6">
      <c r="A702" s="105" t="s">
        <v>763</v>
      </c>
      <c r="B702" s="80"/>
      <c r="C702" s="75">
        <v>250</v>
      </c>
      <c r="D702" s="86"/>
      <c r="E702" s="86">
        <f t="shared" si="72"/>
        <v>0.58411214953271029</v>
      </c>
      <c r="F702" s="75">
        <v>428</v>
      </c>
    </row>
    <row r="703" spans="1:6">
      <c r="A703" s="105" t="s">
        <v>764</v>
      </c>
      <c r="B703" s="75">
        <v>6952</v>
      </c>
      <c r="C703" s="75">
        <v>8637</v>
      </c>
      <c r="D703" s="86">
        <f>C703/B703</f>
        <v>1.2423762945914845</v>
      </c>
      <c r="E703" s="86">
        <f t="shared" si="72"/>
        <v>2.7978620019436344</v>
      </c>
      <c r="F703" s="75">
        <v>3087</v>
      </c>
    </row>
    <row r="704" spans="1:6">
      <c r="A704" s="105" t="s">
        <v>196</v>
      </c>
      <c r="B704" s="80"/>
      <c r="C704" s="75">
        <v>2122</v>
      </c>
      <c r="D704" s="86"/>
      <c r="E704" s="86">
        <f t="shared" si="72"/>
        <v>1.3524537922243467</v>
      </c>
      <c r="F704" s="75">
        <v>1569</v>
      </c>
    </row>
    <row r="705" spans="1:6">
      <c r="A705" s="105" t="s">
        <v>197</v>
      </c>
      <c r="B705" s="80"/>
      <c r="C705" s="75">
        <v>0</v>
      </c>
      <c r="D705" s="86"/>
      <c r="E705" s="86"/>
      <c r="F705" s="75">
        <v>0</v>
      </c>
    </row>
    <row r="706" spans="1:6">
      <c r="A706" s="105" t="s">
        <v>198</v>
      </c>
      <c r="B706" s="80"/>
      <c r="C706" s="75">
        <v>0</v>
      </c>
      <c r="D706" s="86"/>
      <c r="E706" s="86"/>
      <c r="F706" s="75">
        <v>0</v>
      </c>
    </row>
    <row r="707" spans="1:6">
      <c r="A707" s="105" t="s">
        <v>765</v>
      </c>
      <c r="B707" s="80"/>
      <c r="C707" s="75">
        <v>46</v>
      </c>
      <c r="D707" s="86"/>
      <c r="E707" s="86"/>
      <c r="F707" s="75">
        <v>0</v>
      </c>
    </row>
    <row r="708" spans="1:6">
      <c r="A708" s="105" t="s">
        <v>766</v>
      </c>
      <c r="B708" s="80"/>
      <c r="C708" s="75">
        <v>290</v>
      </c>
      <c r="D708" s="86"/>
      <c r="E708" s="86">
        <f>C708/F708</f>
        <v>1.45</v>
      </c>
      <c r="F708" s="75">
        <v>200</v>
      </c>
    </row>
    <row r="709" spans="1:6">
      <c r="A709" s="105" t="s">
        <v>767</v>
      </c>
      <c r="B709" s="80"/>
      <c r="C709" s="75">
        <v>0</v>
      </c>
      <c r="D709" s="86"/>
      <c r="E709" s="86"/>
      <c r="F709" s="75">
        <v>0</v>
      </c>
    </row>
    <row r="710" spans="1:6">
      <c r="A710" s="105" t="s">
        <v>768</v>
      </c>
      <c r="B710" s="80"/>
      <c r="C710" s="75">
        <v>0</v>
      </c>
      <c r="D710" s="86"/>
      <c r="E710" s="86"/>
      <c r="F710" s="75">
        <v>0</v>
      </c>
    </row>
    <row r="711" spans="1:6">
      <c r="A711" s="105" t="s">
        <v>769</v>
      </c>
      <c r="B711" s="80"/>
      <c r="C711" s="75">
        <v>1352</v>
      </c>
      <c r="D711" s="86"/>
      <c r="E711" s="86">
        <f>C711/F711</f>
        <v>45.06666666666667</v>
      </c>
      <c r="F711" s="75">
        <v>30</v>
      </c>
    </row>
    <row r="712" spans="1:6">
      <c r="A712" s="105" t="s">
        <v>770</v>
      </c>
      <c r="B712" s="80"/>
      <c r="C712" s="75">
        <v>0</v>
      </c>
      <c r="D712" s="86"/>
      <c r="E712" s="86"/>
      <c r="F712" s="75">
        <v>0</v>
      </c>
    </row>
    <row r="713" spans="1:6">
      <c r="A713" s="105" t="s">
        <v>771</v>
      </c>
      <c r="B713" s="80"/>
      <c r="C713" s="75">
        <v>0</v>
      </c>
      <c r="D713" s="86"/>
      <c r="E713" s="86"/>
      <c r="F713" s="75">
        <v>0</v>
      </c>
    </row>
    <row r="714" spans="1:6">
      <c r="A714" s="105" t="s">
        <v>772</v>
      </c>
      <c r="B714" s="80"/>
      <c r="C714" s="75">
        <v>0</v>
      </c>
      <c r="D714" s="86"/>
      <c r="E714" s="86"/>
      <c r="F714" s="75">
        <v>0</v>
      </c>
    </row>
    <row r="715" spans="1:6">
      <c r="A715" s="105" t="s">
        <v>773</v>
      </c>
      <c r="B715" s="80"/>
      <c r="C715" s="75">
        <v>0</v>
      </c>
      <c r="D715" s="86"/>
      <c r="E715" s="86"/>
      <c r="F715" s="75">
        <v>0</v>
      </c>
    </row>
    <row r="716" spans="1:6">
      <c r="A716" s="105" t="s">
        <v>774</v>
      </c>
      <c r="B716" s="80"/>
      <c r="C716" s="75">
        <v>0</v>
      </c>
      <c r="D716" s="86"/>
      <c r="E716" s="86"/>
      <c r="F716" s="75">
        <v>0</v>
      </c>
    </row>
    <row r="717" spans="1:6">
      <c r="A717" s="105" t="s">
        <v>775</v>
      </c>
      <c r="B717" s="80"/>
      <c r="C717" s="75">
        <v>267</v>
      </c>
      <c r="D717" s="86"/>
      <c r="E717" s="86">
        <f t="shared" ref="E717:E719" si="73">C717/F717</f>
        <v>1.5084745762711864</v>
      </c>
      <c r="F717" s="75">
        <v>177</v>
      </c>
    </row>
    <row r="718" spans="1:6">
      <c r="A718" s="105" t="s">
        <v>776</v>
      </c>
      <c r="B718" s="80"/>
      <c r="C718" s="75">
        <v>0</v>
      </c>
      <c r="D718" s="86"/>
      <c r="E718" s="86">
        <f t="shared" si="73"/>
        <v>0</v>
      </c>
      <c r="F718" s="75">
        <v>2</v>
      </c>
    </row>
    <row r="719" spans="1:6">
      <c r="A719" s="105" t="s">
        <v>777</v>
      </c>
      <c r="B719" s="80"/>
      <c r="C719" s="75">
        <v>2586</v>
      </c>
      <c r="D719" s="86"/>
      <c r="E719" s="86">
        <f t="shared" si="73"/>
        <v>4.4280821917808222</v>
      </c>
      <c r="F719" s="75">
        <v>584</v>
      </c>
    </row>
    <row r="720" spans="1:6">
      <c r="A720" s="105" t="s">
        <v>778</v>
      </c>
      <c r="B720" s="80"/>
      <c r="C720" s="75">
        <v>0</v>
      </c>
      <c r="D720" s="86"/>
      <c r="E720" s="86"/>
      <c r="F720" s="75">
        <v>0</v>
      </c>
    </row>
    <row r="721" spans="1:6">
      <c r="A721" s="105" t="s">
        <v>779</v>
      </c>
      <c r="B721" s="80"/>
      <c r="C721" s="75">
        <v>0</v>
      </c>
      <c r="D721" s="86"/>
      <c r="E721" s="86"/>
      <c r="F721" s="75">
        <v>0</v>
      </c>
    </row>
    <row r="722" spans="1:6">
      <c r="A722" s="105" t="s">
        <v>780</v>
      </c>
      <c r="B722" s="80"/>
      <c r="C722" s="75">
        <v>0</v>
      </c>
      <c r="D722" s="86"/>
      <c r="E722" s="86"/>
      <c r="F722" s="75">
        <v>0</v>
      </c>
    </row>
    <row r="723" spans="1:6">
      <c r="A723" s="105" t="s">
        <v>781</v>
      </c>
      <c r="B723" s="80"/>
      <c r="C723" s="75">
        <v>0</v>
      </c>
      <c r="D723" s="86"/>
      <c r="E723" s="86"/>
      <c r="F723" s="75">
        <v>0</v>
      </c>
    </row>
    <row r="724" spans="1:6">
      <c r="A724" s="105" t="s">
        <v>782</v>
      </c>
      <c r="B724" s="80"/>
      <c r="C724" s="75">
        <v>0</v>
      </c>
      <c r="D724" s="86"/>
      <c r="E724" s="86"/>
      <c r="F724" s="75">
        <v>0</v>
      </c>
    </row>
    <row r="725" spans="1:6">
      <c r="A725" s="105" t="s">
        <v>783</v>
      </c>
      <c r="B725" s="80"/>
      <c r="C725" s="75">
        <v>0</v>
      </c>
      <c r="D725" s="86"/>
      <c r="E725" s="86"/>
      <c r="F725" s="75">
        <v>0</v>
      </c>
    </row>
    <row r="726" spans="1:6">
      <c r="A726" s="105" t="s">
        <v>756</v>
      </c>
      <c r="B726" s="80"/>
      <c r="C726" s="75">
        <v>0</v>
      </c>
      <c r="D726" s="86"/>
      <c r="E726" s="86"/>
      <c r="F726" s="75">
        <v>0</v>
      </c>
    </row>
    <row r="727" spans="1:6">
      <c r="A727" s="105" t="s">
        <v>784</v>
      </c>
      <c r="B727" s="80"/>
      <c r="C727" s="75">
        <v>0</v>
      </c>
      <c r="D727" s="86"/>
      <c r="E727" s="86"/>
      <c r="F727" s="75">
        <v>0</v>
      </c>
    </row>
    <row r="728" spans="1:6">
      <c r="A728" s="105" t="s">
        <v>785</v>
      </c>
      <c r="B728" s="80"/>
      <c r="C728" s="75">
        <v>1244</v>
      </c>
      <c r="D728" s="86"/>
      <c r="E728" s="86">
        <f>C728/F728</f>
        <v>9.2148148148148152</v>
      </c>
      <c r="F728" s="75">
        <v>135</v>
      </c>
    </row>
    <row r="729" spans="1:6">
      <c r="A729" s="105" t="s">
        <v>786</v>
      </c>
      <c r="B729" s="80"/>
      <c r="C729" s="75">
        <v>730</v>
      </c>
      <c r="D729" s="86"/>
      <c r="E729" s="86">
        <f>C729/F729</f>
        <v>1.8717948717948718</v>
      </c>
      <c r="F729" s="75">
        <v>390</v>
      </c>
    </row>
    <row r="730" spans="1:6">
      <c r="A730" s="105" t="s">
        <v>787</v>
      </c>
      <c r="B730" s="75">
        <v>0</v>
      </c>
      <c r="C730" s="75">
        <v>0</v>
      </c>
      <c r="D730" s="86"/>
      <c r="E730" s="86"/>
      <c r="F730" s="75">
        <v>0</v>
      </c>
    </row>
    <row r="731" spans="1:6">
      <c r="A731" s="105" t="s">
        <v>196</v>
      </c>
      <c r="B731" s="80"/>
      <c r="C731" s="75">
        <v>0</v>
      </c>
      <c r="D731" s="86"/>
      <c r="E731" s="86"/>
      <c r="F731" s="75">
        <v>0</v>
      </c>
    </row>
    <row r="732" spans="1:6">
      <c r="A732" s="105" t="s">
        <v>197</v>
      </c>
      <c r="B732" s="80"/>
      <c r="C732" s="75">
        <v>0</v>
      </c>
      <c r="D732" s="86"/>
      <c r="E732" s="86"/>
      <c r="F732" s="75">
        <v>0</v>
      </c>
    </row>
    <row r="733" spans="1:6">
      <c r="A733" s="105" t="s">
        <v>198</v>
      </c>
      <c r="B733" s="80"/>
      <c r="C733" s="75">
        <v>0</v>
      </c>
      <c r="D733" s="86"/>
      <c r="E733" s="86"/>
      <c r="F733" s="75">
        <v>0</v>
      </c>
    </row>
    <row r="734" spans="1:6">
      <c r="A734" s="105" t="s">
        <v>788</v>
      </c>
      <c r="B734" s="80"/>
      <c r="C734" s="75">
        <v>0</v>
      </c>
      <c r="D734" s="86"/>
      <c r="E734" s="86"/>
      <c r="F734" s="75">
        <v>0</v>
      </c>
    </row>
    <row r="735" spans="1:6">
      <c r="A735" s="105" t="s">
        <v>789</v>
      </c>
      <c r="B735" s="80"/>
      <c r="C735" s="75">
        <v>0</v>
      </c>
      <c r="D735" s="86"/>
      <c r="E735" s="86"/>
      <c r="F735" s="75">
        <v>0</v>
      </c>
    </row>
    <row r="736" spans="1:6">
      <c r="A736" s="105" t="s">
        <v>790</v>
      </c>
      <c r="B736" s="80"/>
      <c r="C736" s="75">
        <v>0</v>
      </c>
      <c r="D736" s="86"/>
      <c r="E736" s="86"/>
      <c r="F736" s="75">
        <v>0</v>
      </c>
    </row>
    <row r="737" spans="1:6">
      <c r="A737" s="105" t="s">
        <v>791</v>
      </c>
      <c r="B737" s="80"/>
      <c r="C737" s="75">
        <v>0</v>
      </c>
      <c r="D737" s="86"/>
      <c r="E737" s="86"/>
      <c r="F737" s="75">
        <v>0</v>
      </c>
    </row>
    <row r="738" spans="1:6">
      <c r="A738" s="105" t="s">
        <v>792</v>
      </c>
      <c r="B738" s="80"/>
      <c r="C738" s="75">
        <v>0</v>
      </c>
      <c r="D738" s="86"/>
      <c r="E738" s="86"/>
      <c r="F738" s="75">
        <v>0</v>
      </c>
    </row>
    <row r="739" spans="1:6">
      <c r="A739" s="105" t="s">
        <v>793</v>
      </c>
      <c r="B739" s="80"/>
      <c r="C739" s="75">
        <v>0</v>
      </c>
      <c r="D739" s="86"/>
      <c r="E739" s="86"/>
      <c r="F739" s="75">
        <v>0</v>
      </c>
    </row>
    <row r="740" spans="1:6">
      <c r="A740" s="105" t="s">
        <v>794</v>
      </c>
      <c r="B740" s="80"/>
      <c r="C740" s="75">
        <v>0</v>
      </c>
      <c r="D740" s="86"/>
      <c r="E740" s="86"/>
      <c r="F740" s="75">
        <v>0</v>
      </c>
    </row>
    <row r="741" spans="1:6">
      <c r="A741" s="105" t="s">
        <v>795</v>
      </c>
      <c r="B741" s="75">
        <v>3982</v>
      </c>
      <c r="C741" s="75">
        <v>5917</v>
      </c>
      <c r="D741" s="86">
        <f>C741/B741</f>
        <v>1.4859367152184833</v>
      </c>
      <c r="E741" s="86">
        <f>C741/F741</f>
        <v>0.81703949185307922</v>
      </c>
      <c r="F741" s="75">
        <v>7242</v>
      </c>
    </row>
    <row r="742" spans="1:6">
      <c r="A742" s="105" t="s">
        <v>196</v>
      </c>
      <c r="B742" s="80"/>
      <c r="C742" s="75">
        <v>0</v>
      </c>
      <c r="D742" s="86"/>
      <c r="E742" s="86"/>
      <c r="F742" s="75">
        <v>0</v>
      </c>
    </row>
    <row r="743" spans="1:6">
      <c r="A743" s="105" t="s">
        <v>197</v>
      </c>
      <c r="B743" s="80"/>
      <c r="C743" s="75">
        <v>320</v>
      </c>
      <c r="D743" s="86"/>
      <c r="E743" s="86"/>
      <c r="F743" s="75">
        <v>0</v>
      </c>
    </row>
    <row r="744" spans="1:6">
      <c r="A744" s="105" t="s">
        <v>198</v>
      </c>
      <c r="B744" s="80"/>
      <c r="C744" s="75">
        <v>0</v>
      </c>
      <c r="D744" s="86"/>
      <c r="E744" s="86"/>
      <c r="F744" s="75">
        <v>0</v>
      </c>
    </row>
    <row r="745" spans="1:6">
      <c r="A745" s="105" t="s">
        <v>796</v>
      </c>
      <c r="B745" s="80"/>
      <c r="C745" s="75">
        <v>0</v>
      </c>
      <c r="D745" s="86"/>
      <c r="E745" s="86">
        <f>C745/F745</f>
        <v>0</v>
      </c>
      <c r="F745" s="75">
        <v>4719</v>
      </c>
    </row>
    <row r="746" spans="1:6">
      <c r="A746" s="105" t="s">
        <v>797</v>
      </c>
      <c r="B746" s="80"/>
      <c r="C746" s="75">
        <v>51</v>
      </c>
      <c r="D746" s="86"/>
      <c r="E746" s="86"/>
      <c r="F746" s="75">
        <v>0</v>
      </c>
    </row>
    <row r="747" spans="1:6">
      <c r="A747" s="105" t="s">
        <v>798</v>
      </c>
      <c r="B747" s="80"/>
      <c r="C747" s="75">
        <v>0</v>
      </c>
      <c r="D747" s="86"/>
      <c r="E747" s="86"/>
      <c r="F747" s="75">
        <v>0</v>
      </c>
    </row>
    <row r="748" spans="1:6">
      <c r="A748" s="105" t="s">
        <v>799</v>
      </c>
      <c r="B748" s="80"/>
      <c r="C748" s="75">
        <v>72</v>
      </c>
      <c r="D748" s="86"/>
      <c r="E748" s="86">
        <f t="shared" ref="E748:E755" si="74">C748/F748</f>
        <v>0.6428571428571429</v>
      </c>
      <c r="F748" s="75">
        <v>112</v>
      </c>
    </row>
    <row r="749" spans="1:6">
      <c r="A749" s="105" t="s">
        <v>800</v>
      </c>
      <c r="B749" s="80"/>
      <c r="C749" s="75">
        <v>0</v>
      </c>
      <c r="D749" s="86"/>
      <c r="E749" s="86"/>
      <c r="F749" s="75">
        <v>0</v>
      </c>
    </row>
    <row r="750" spans="1:6">
      <c r="A750" s="105" t="s">
        <v>801</v>
      </c>
      <c r="B750" s="80"/>
      <c r="C750" s="75">
        <v>0</v>
      </c>
      <c r="D750" s="86"/>
      <c r="E750" s="86"/>
      <c r="F750" s="75">
        <v>0</v>
      </c>
    </row>
    <row r="751" spans="1:6">
      <c r="A751" s="105" t="s">
        <v>802</v>
      </c>
      <c r="B751" s="80"/>
      <c r="C751" s="75">
        <v>5474</v>
      </c>
      <c r="D751" s="86"/>
      <c r="E751" s="86">
        <f t="shared" si="74"/>
        <v>2.2704272086271255</v>
      </c>
      <c r="F751" s="75">
        <v>2411</v>
      </c>
    </row>
    <row r="752" spans="1:6">
      <c r="A752" s="105" t="s">
        <v>803</v>
      </c>
      <c r="B752" s="75">
        <v>1948</v>
      </c>
      <c r="C752" s="75">
        <v>823</v>
      </c>
      <c r="D752" s="86">
        <f>C752/B752</f>
        <v>0.42248459958932238</v>
      </c>
      <c r="E752" s="86">
        <f t="shared" si="74"/>
        <v>0.71317157712305024</v>
      </c>
      <c r="F752" s="75">
        <v>1154</v>
      </c>
    </row>
    <row r="753" spans="1:6">
      <c r="A753" s="105" t="s">
        <v>375</v>
      </c>
      <c r="B753" s="80"/>
      <c r="C753" s="75">
        <v>0</v>
      </c>
      <c r="D753" s="86"/>
      <c r="E753" s="86">
        <f t="shared" si="74"/>
        <v>0</v>
      </c>
      <c r="F753" s="75">
        <v>5</v>
      </c>
    </row>
    <row r="754" spans="1:6">
      <c r="A754" s="105" t="s">
        <v>804</v>
      </c>
      <c r="B754" s="80"/>
      <c r="C754" s="75">
        <v>773</v>
      </c>
      <c r="D754" s="86"/>
      <c r="E754" s="86">
        <f t="shared" si="74"/>
        <v>0.73829990448901628</v>
      </c>
      <c r="F754" s="75">
        <v>1047</v>
      </c>
    </row>
    <row r="755" spans="1:6">
      <c r="A755" s="105" t="s">
        <v>805</v>
      </c>
      <c r="B755" s="80"/>
      <c r="C755" s="75">
        <v>50</v>
      </c>
      <c r="D755" s="86"/>
      <c r="E755" s="86">
        <f t="shared" si="74"/>
        <v>0.49019607843137253</v>
      </c>
      <c r="F755" s="75">
        <v>102</v>
      </c>
    </row>
    <row r="756" spans="1:6">
      <c r="A756" s="105" t="s">
        <v>806</v>
      </c>
      <c r="B756" s="80"/>
      <c r="C756" s="75">
        <v>0</v>
      </c>
      <c r="D756" s="86"/>
      <c r="E756" s="86"/>
      <c r="F756" s="75">
        <v>0</v>
      </c>
    </row>
    <row r="757" spans="1:6">
      <c r="A757" s="105" t="s">
        <v>807</v>
      </c>
      <c r="B757" s="80"/>
      <c r="C757" s="75">
        <v>0</v>
      </c>
      <c r="D757" s="86"/>
      <c r="E757" s="86"/>
      <c r="F757" s="75">
        <v>0</v>
      </c>
    </row>
    <row r="758" spans="1:6">
      <c r="A758" s="105" t="s">
        <v>808</v>
      </c>
      <c r="B758" s="75">
        <v>8730</v>
      </c>
      <c r="C758" s="75">
        <v>3201</v>
      </c>
      <c r="D758" s="86">
        <f>C758/B758</f>
        <v>0.36666666666666664</v>
      </c>
      <c r="E758" s="86">
        <f t="shared" ref="E758:E761" si="75">C758/F758</f>
        <v>2.334792122538293</v>
      </c>
      <c r="F758" s="75">
        <v>1371</v>
      </c>
    </row>
    <row r="759" spans="1:6">
      <c r="A759" s="105" t="s">
        <v>809</v>
      </c>
      <c r="B759" s="80"/>
      <c r="C759" s="75">
        <v>701</v>
      </c>
      <c r="D759" s="86"/>
      <c r="E759" s="86">
        <f t="shared" si="75"/>
        <v>0.57886044591246899</v>
      </c>
      <c r="F759" s="75">
        <v>1211</v>
      </c>
    </row>
    <row r="760" spans="1:6">
      <c r="A760" s="105" t="s">
        <v>810</v>
      </c>
      <c r="B760" s="80"/>
      <c r="C760" s="75">
        <v>0</v>
      </c>
      <c r="D760" s="86"/>
      <c r="E760" s="86"/>
      <c r="F760" s="75">
        <v>0</v>
      </c>
    </row>
    <row r="761" spans="1:6">
      <c r="A761" s="105" t="s">
        <v>811</v>
      </c>
      <c r="B761" s="80"/>
      <c r="C761" s="75">
        <v>0</v>
      </c>
      <c r="D761" s="86"/>
      <c r="E761" s="86">
        <f t="shared" si="75"/>
        <v>0</v>
      </c>
      <c r="F761" s="75">
        <v>160</v>
      </c>
    </row>
    <row r="762" spans="1:6">
      <c r="A762" s="105" t="s">
        <v>812</v>
      </c>
      <c r="B762" s="80"/>
      <c r="C762" s="75">
        <v>0</v>
      </c>
      <c r="D762" s="86"/>
      <c r="E762" s="86"/>
      <c r="F762" s="75">
        <v>0</v>
      </c>
    </row>
    <row r="763" spans="1:6">
      <c r="A763" s="105" t="s">
        <v>813</v>
      </c>
      <c r="B763" s="80"/>
      <c r="C763" s="75">
        <v>2500</v>
      </c>
      <c r="D763" s="86"/>
      <c r="E763" s="86"/>
      <c r="F763" s="75">
        <v>0</v>
      </c>
    </row>
    <row r="764" spans="1:6">
      <c r="A764" s="105" t="s">
        <v>814</v>
      </c>
      <c r="B764" s="80"/>
      <c r="C764" s="75">
        <v>0</v>
      </c>
      <c r="D764" s="86"/>
      <c r="E764" s="86"/>
      <c r="F764" s="75">
        <v>0</v>
      </c>
    </row>
    <row r="765" spans="1:6">
      <c r="A765" s="105" t="s">
        <v>815</v>
      </c>
      <c r="B765" s="75">
        <v>2998</v>
      </c>
      <c r="C765" s="75">
        <v>1249</v>
      </c>
      <c r="D765" s="86">
        <f>C765/B765</f>
        <v>0.41661107404936626</v>
      </c>
      <c r="E765" s="86">
        <f t="shared" ref="E765:E769" si="76">C765/F765</f>
        <v>0.88581560283687943</v>
      </c>
      <c r="F765" s="75">
        <v>1410</v>
      </c>
    </row>
    <row r="766" spans="1:6">
      <c r="A766" s="105" t="s">
        <v>816</v>
      </c>
      <c r="B766" s="80"/>
      <c r="C766" s="75">
        <v>0</v>
      </c>
      <c r="D766" s="86"/>
      <c r="E766" s="86"/>
      <c r="F766" s="75">
        <v>0</v>
      </c>
    </row>
    <row r="767" spans="1:6">
      <c r="A767" s="105" t="s">
        <v>817</v>
      </c>
      <c r="B767" s="80"/>
      <c r="C767" s="75">
        <v>0</v>
      </c>
      <c r="D767" s="86"/>
      <c r="E767" s="86"/>
      <c r="F767" s="75">
        <v>0</v>
      </c>
    </row>
    <row r="768" spans="1:6">
      <c r="A768" s="105" t="s">
        <v>818</v>
      </c>
      <c r="B768" s="80"/>
      <c r="C768" s="75">
        <v>200</v>
      </c>
      <c r="D768" s="86"/>
      <c r="E768" s="86">
        <f t="shared" si="76"/>
        <v>0.80645161290322576</v>
      </c>
      <c r="F768" s="75">
        <v>248</v>
      </c>
    </row>
    <row r="769" spans="1:6">
      <c r="A769" s="105" t="s">
        <v>819</v>
      </c>
      <c r="B769" s="80"/>
      <c r="C769" s="75">
        <v>1049</v>
      </c>
      <c r="D769" s="86"/>
      <c r="E769" s="86">
        <f t="shared" si="76"/>
        <v>0.90275387263339069</v>
      </c>
      <c r="F769" s="75">
        <v>1162</v>
      </c>
    </row>
    <row r="770" spans="1:6">
      <c r="A770" s="105" t="s">
        <v>820</v>
      </c>
      <c r="B770" s="80"/>
      <c r="C770" s="75">
        <v>0</v>
      </c>
      <c r="D770" s="86"/>
      <c r="E770" s="86"/>
      <c r="F770" s="75">
        <v>0</v>
      </c>
    </row>
    <row r="771" spans="1:6">
      <c r="A771" s="105" t="s">
        <v>821</v>
      </c>
      <c r="B771" s="80"/>
      <c r="C771" s="75">
        <v>0</v>
      </c>
      <c r="D771" s="86"/>
      <c r="E771" s="86"/>
      <c r="F771" s="75">
        <v>0</v>
      </c>
    </row>
    <row r="772" spans="1:6">
      <c r="A772" s="105" t="s">
        <v>822</v>
      </c>
      <c r="B772" s="75">
        <v>0</v>
      </c>
      <c r="C772" s="75">
        <v>0</v>
      </c>
      <c r="D772" s="86"/>
      <c r="E772" s="86"/>
      <c r="F772" s="75">
        <v>0</v>
      </c>
    </row>
    <row r="773" spans="1:6">
      <c r="A773" s="105" t="s">
        <v>823</v>
      </c>
      <c r="B773" s="80"/>
      <c r="C773" s="75">
        <v>0</v>
      </c>
      <c r="D773" s="86"/>
      <c r="E773" s="86"/>
      <c r="F773" s="75">
        <v>0</v>
      </c>
    </row>
    <row r="774" spans="1:6">
      <c r="A774" s="105" t="s">
        <v>824</v>
      </c>
      <c r="B774" s="80"/>
      <c r="C774" s="75">
        <v>0</v>
      </c>
      <c r="D774" s="86"/>
      <c r="E774" s="86"/>
      <c r="F774" s="75">
        <v>0</v>
      </c>
    </row>
    <row r="775" spans="1:6">
      <c r="A775" s="105" t="s">
        <v>825</v>
      </c>
      <c r="B775" s="80"/>
      <c r="C775" s="75">
        <v>0</v>
      </c>
      <c r="D775" s="86"/>
      <c r="E775" s="86"/>
      <c r="F775" s="75">
        <v>0</v>
      </c>
    </row>
    <row r="776" spans="1:6">
      <c r="A776" s="105" t="s">
        <v>826</v>
      </c>
      <c r="B776" s="75">
        <v>0</v>
      </c>
      <c r="C776" s="75">
        <v>2</v>
      </c>
      <c r="D776" s="86"/>
      <c r="E776" s="86">
        <f t="shared" ref="E776:E781" si="77">C776/F776</f>
        <v>6.7340067340067337E-3</v>
      </c>
      <c r="F776" s="75">
        <v>297</v>
      </c>
    </row>
    <row r="777" spans="1:6">
      <c r="A777" s="105" t="s">
        <v>827</v>
      </c>
      <c r="B777" s="80"/>
      <c r="C777" s="75">
        <v>0</v>
      </c>
      <c r="D777" s="86"/>
      <c r="E777" s="86"/>
      <c r="F777" s="75">
        <v>0</v>
      </c>
    </row>
    <row r="778" spans="1:6">
      <c r="A778" s="105" t="s">
        <v>828</v>
      </c>
      <c r="B778" s="80"/>
      <c r="C778" s="75">
        <v>2</v>
      </c>
      <c r="D778" s="86"/>
      <c r="E778" s="86">
        <f t="shared" si="77"/>
        <v>6.7340067340067337E-3</v>
      </c>
      <c r="F778" s="75">
        <v>297</v>
      </c>
    </row>
    <row r="779" spans="1:6">
      <c r="A779" s="105" t="s">
        <v>829</v>
      </c>
      <c r="B779" s="75">
        <v>9630</v>
      </c>
      <c r="C779" s="75">
        <v>5439</v>
      </c>
      <c r="D779" s="86">
        <f>C779/B779</f>
        <v>0.56479750778816196</v>
      </c>
      <c r="E779" s="86">
        <f t="shared" si="77"/>
        <v>1.1147776183644189</v>
      </c>
      <c r="F779" s="75">
        <v>4879</v>
      </c>
    </row>
    <row r="780" spans="1:6">
      <c r="A780" s="105" t="s">
        <v>830</v>
      </c>
      <c r="B780" s="75">
        <v>684</v>
      </c>
      <c r="C780" s="75">
        <v>997</v>
      </c>
      <c r="D780" s="86">
        <f>C780/B780</f>
        <v>1.4576023391812865</v>
      </c>
      <c r="E780" s="86">
        <f t="shared" si="77"/>
        <v>1.0050403225806452</v>
      </c>
      <c r="F780" s="75">
        <v>992</v>
      </c>
    </row>
    <row r="781" spans="1:6">
      <c r="A781" s="105" t="s">
        <v>196</v>
      </c>
      <c r="B781" s="80"/>
      <c r="C781" s="75">
        <v>398</v>
      </c>
      <c r="D781" s="86"/>
      <c r="E781" s="86">
        <f t="shared" si="77"/>
        <v>1.2634920634920634</v>
      </c>
      <c r="F781" s="75">
        <v>315</v>
      </c>
    </row>
    <row r="782" spans="1:6">
      <c r="A782" s="105" t="s">
        <v>197</v>
      </c>
      <c r="B782" s="80"/>
      <c r="C782" s="75">
        <v>0</v>
      </c>
      <c r="D782" s="86"/>
      <c r="E782" s="86"/>
      <c r="F782" s="75">
        <v>0</v>
      </c>
    </row>
    <row r="783" spans="1:6">
      <c r="A783" s="105" t="s">
        <v>198</v>
      </c>
      <c r="B783" s="80"/>
      <c r="C783" s="75">
        <v>0</v>
      </c>
      <c r="D783" s="86"/>
      <c r="E783" s="86"/>
      <c r="F783" s="75">
        <v>0</v>
      </c>
    </row>
    <row r="784" spans="1:6">
      <c r="A784" s="105" t="s">
        <v>831</v>
      </c>
      <c r="B784" s="80"/>
      <c r="C784" s="75">
        <v>0</v>
      </c>
      <c r="D784" s="86"/>
      <c r="E784" s="86"/>
      <c r="F784" s="75">
        <v>0</v>
      </c>
    </row>
    <row r="785" spans="1:6">
      <c r="A785" s="105" t="s">
        <v>832</v>
      </c>
      <c r="B785" s="80"/>
      <c r="C785" s="75">
        <v>300</v>
      </c>
      <c r="D785" s="86"/>
      <c r="E785" s="86"/>
      <c r="F785" s="75">
        <v>0</v>
      </c>
    </row>
    <row r="786" spans="1:6">
      <c r="A786" s="105" t="s">
        <v>833</v>
      </c>
      <c r="B786" s="80"/>
      <c r="C786" s="75">
        <v>0</v>
      </c>
      <c r="D786" s="86"/>
      <c r="E786" s="86"/>
      <c r="F786" s="75">
        <v>0</v>
      </c>
    </row>
    <row r="787" spans="1:6">
      <c r="A787" s="105" t="s">
        <v>834</v>
      </c>
      <c r="B787" s="80"/>
      <c r="C787" s="75">
        <v>0</v>
      </c>
      <c r="D787" s="86"/>
      <c r="E787" s="86"/>
      <c r="F787" s="75">
        <v>0</v>
      </c>
    </row>
    <row r="788" spans="1:6">
      <c r="A788" s="105" t="s">
        <v>835</v>
      </c>
      <c r="B788" s="80"/>
      <c r="C788" s="75">
        <v>0</v>
      </c>
      <c r="D788" s="86"/>
      <c r="E788" s="86"/>
      <c r="F788" s="75">
        <v>0</v>
      </c>
    </row>
    <row r="789" spans="1:6">
      <c r="A789" s="105" t="s">
        <v>836</v>
      </c>
      <c r="B789" s="80"/>
      <c r="C789" s="75">
        <v>0</v>
      </c>
      <c r="D789" s="86"/>
      <c r="E789" s="86"/>
      <c r="F789" s="75">
        <v>0</v>
      </c>
    </row>
    <row r="790" spans="1:6">
      <c r="A790" s="105" t="s">
        <v>837</v>
      </c>
      <c r="B790" s="80"/>
      <c r="C790" s="75">
        <v>0</v>
      </c>
      <c r="D790" s="86"/>
      <c r="E790" s="86"/>
      <c r="F790" s="75">
        <v>0</v>
      </c>
    </row>
    <row r="791" spans="1:6">
      <c r="A791" s="105" t="s">
        <v>838</v>
      </c>
      <c r="B791" s="80"/>
      <c r="C791" s="75">
        <v>0</v>
      </c>
      <c r="D791" s="86"/>
      <c r="E791" s="86"/>
      <c r="F791" s="75">
        <v>0</v>
      </c>
    </row>
    <row r="792" spans="1:6">
      <c r="A792" s="105" t="s">
        <v>839</v>
      </c>
      <c r="B792" s="80"/>
      <c r="C792" s="75">
        <v>0</v>
      </c>
      <c r="D792" s="86"/>
      <c r="E792" s="86"/>
      <c r="F792" s="75">
        <v>0</v>
      </c>
    </row>
    <row r="793" spans="1:6">
      <c r="A793" s="105" t="s">
        <v>840</v>
      </c>
      <c r="B793" s="80"/>
      <c r="C793" s="75">
        <v>0</v>
      </c>
      <c r="D793" s="86"/>
      <c r="E793" s="86"/>
      <c r="F793" s="75">
        <v>0</v>
      </c>
    </row>
    <row r="794" spans="1:6">
      <c r="A794" s="105" t="s">
        <v>841</v>
      </c>
      <c r="B794" s="80"/>
      <c r="C794" s="75">
        <v>0</v>
      </c>
      <c r="D794" s="86"/>
      <c r="E794" s="86"/>
      <c r="F794" s="75">
        <v>0</v>
      </c>
    </row>
    <row r="795" spans="1:6">
      <c r="A795" s="105" t="s">
        <v>842</v>
      </c>
      <c r="B795" s="80"/>
      <c r="C795" s="75">
        <v>0</v>
      </c>
      <c r="D795" s="86"/>
      <c r="E795" s="86"/>
      <c r="F795" s="75">
        <v>0</v>
      </c>
    </row>
    <row r="796" spans="1:6">
      <c r="A796" s="105" t="s">
        <v>843</v>
      </c>
      <c r="B796" s="80"/>
      <c r="C796" s="75">
        <v>0</v>
      </c>
      <c r="D796" s="86"/>
      <c r="E796" s="86"/>
      <c r="F796" s="75">
        <v>0</v>
      </c>
    </row>
    <row r="797" spans="1:6">
      <c r="A797" s="105" t="s">
        <v>844</v>
      </c>
      <c r="B797" s="80"/>
      <c r="C797" s="75">
        <v>0</v>
      </c>
      <c r="D797" s="86"/>
      <c r="E797" s="86"/>
      <c r="F797" s="75">
        <v>0</v>
      </c>
    </row>
    <row r="798" spans="1:6">
      <c r="A798" s="105" t="s">
        <v>845</v>
      </c>
      <c r="B798" s="80"/>
      <c r="C798" s="75">
        <v>0</v>
      </c>
      <c r="D798" s="86"/>
      <c r="E798" s="86"/>
      <c r="F798" s="75">
        <v>0</v>
      </c>
    </row>
    <row r="799" spans="1:6">
      <c r="A799" s="105" t="s">
        <v>846</v>
      </c>
      <c r="B799" s="80"/>
      <c r="C799" s="75">
        <v>0</v>
      </c>
      <c r="D799" s="86"/>
      <c r="E799" s="86"/>
      <c r="F799" s="75">
        <v>0</v>
      </c>
    </row>
    <row r="800" spans="1:6">
      <c r="A800" s="105" t="s">
        <v>847</v>
      </c>
      <c r="B800" s="80"/>
      <c r="C800" s="75">
        <v>0</v>
      </c>
      <c r="D800" s="86"/>
      <c r="E800" s="86"/>
      <c r="F800" s="75">
        <v>0</v>
      </c>
    </row>
    <row r="801" spans="1:6">
      <c r="A801" s="105" t="s">
        <v>848</v>
      </c>
      <c r="B801" s="80"/>
      <c r="C801" s="75">
        <v>0</v>
      </c>
      <c r="D801" s="86"/>
      <c r="E801" s="86"/>
      <c r="F801" s="75">
        <v>0</v>
      </c>
    </row>
    <row r="802" spans="1:6">
      <c r="A802" s="105" t="s">
        <v>849</v>
      </c>
      <c r="B802" s="80"/>
      <c r="C802" s="75">
        <v>299</v>
      </c>
      <c r="D802" s="86"/>
      <c r="E802" s="86">
        <f>C802/F802</f>
        <v>0.44165435745937964</v>
      </c>
      <c r="F802" s="75">
        <v>677</v>
      </c>
    </row>
    <row r="803" spans="1:6">
      <c r="A803" s="105" t="s">
        <v>850</v>
      </c>
      <c r="B803" s="75">
        <v>0</v>
      </c>
      <c r="C803" s="75">
        <v>0</v>
      </c>
      <c r="D803" s="86"/>
      <c r="E803" s="86"/>
      <c r="F803" s="75">
        <v>0</v>
      </c>
    </row>
    <row r="804" spans="1:6">
      <c r="A804" s="105" t="s">
        <v>196</v>
      </c>
      <c r="B804" s="80"/>
      <c r="C804" s="75">
        <v>0</v>
      </c>
      <c r="D804" s="86"/>
      <c r="E804" s="86"/>
      <c r="F804" s="75">
        <v>0</v>
      </c>
    </row>
    <row r="805" spans="1:6">
      <c r="A805" s="105" t="s">
        <v>197</v>
      </c>
      <c r="B805" s="80"/>
      <c r="C805" s="75">
        <v>0</v>
      </c>
      <c r="D805" s="86"/>
      <c r="E805" s="86"/>
      <c r="F805" s="75">
        <v>0</v>
      </c>
    </row>
    <row r="806" spans="1:6">
      <c r="A806" s="105" t="s">
        <v>198</v>
      </c>
      <c r="B806" s="80"/>
      <c r="C806" s="75">
        <v>0</v>
      </c>
      <c r="D806" s="86"/>
      <c r="E806" s="86"/>
      <c r="F806" s="75">
        <v>0</v>
      </c>
    </row>
    <row r="807" spans="1:6">
      <c r="A807" s="105" t="s">
        <v>851</v>
      </c>
      <c r="B807" s="80"/>
      <c r="C807" s="75">
        <v>0</v>
      </c>
      <c r="D807" s="86"/>
      <c r="E807" s="86"/>
      <c r="F807" s="75">
        <v>0</v>
      </c>
    </row>
    <row r="808" spans="1:6">
      <c r="A808" s="105" t="s">
        <v>852</v>
      </c>
      <c r="B808" s="80"/>
      <c r="C808" s="75">
        <v>0</v>
      </c>
      <c r="D808" s="86"/>
      <c r="E808" s="86"/>
      <c r="F808" s="75">
        <v>0</v>
      </c>
    </row>
    <row r="809" spans="1:6">
      <c r="A809" s="105" t="s">
        <v>853</v>
      </c>
      <c r="B809" s="80"/>
      <c r="C809" s="75">
        <v>0</v>
      </c>
      <c r="D809" s="86"/>
      <c r="E809" s="86"/>
      <c r="F809" s="75">
        <v>0</v>
      </c>
    </row>
    <row r="810" spans="1:6">
      <c r="A810" s="105" t="s">
        <v>854</v>
      </c>
      <c r="B810" s="80"/>
      <c r="C810" s="75">
        <v>0</v>
      </c>
      <c r="D810" s="86"/>
      <c r="E810" s="86"/>
      <c r="F810" s="75">
        <v>0</v>
      </c>
    </row>
    <row r="811" spans="1:6">
      <c r="A811" s="105" t="s">
        <v>855</v>
      </c>
      <c r="B811" s="80"/>
      <c r="C811" s="75">
        <v>0</v>
      </c>
      <c r="D811" s="86"/>
      <c r="E811" s="86"/>
      <c r="F811" s="75">
        <v>0</v>
      </c>
    </row>
    <row r="812" spans="1:6">
      <c r="A812" s="105" t="s">
        <v>856</v>
      </c>
      <c r="B812" s="80"/>
      <c r="C812" s="75">
        <v>0</v>
      </c>
      <c r="D812" s="86"/>
      <c r="E812" s="86"/>
      <c r="F812" s="75">
        <v>0</v>
      </c>
    </row>
    <row r="813" spans="1:6">
      <c r="A813" s="105" t="s">
        <v>857</v>
      </c>
      <c r="B813" s="75">
        <v>0</v>
      </c>
      <c r="C813" s="75">
        <v>0</v>
      </c>
      <c r="D813" s="86"/>
      <c r="E813" s="86"/>
      <c r="F813" s="75">
        <v>0</v>
      </c>
    </row>
    <row r="814" spans="1:6">
      <c r="A814" s="105" t="s">
        <v>196</v>
      </c>
      <c r="B814" s="80"/>
      <c r="C814" s="75">
        <v>0</v>
      </c>
      <c r="D814" s="86"/>
      <c r="E814" s="86"/>
      <c r="F814" s="75">
        <v>0</v>
      </c>
    </row>
    <row r="815" spans="1:6">
      <c r="A815" s="105" t="s">
        <v>197</v>
      </c>
      <c r="B815" s="80"/>
      <c r="C815" s="75">
        <v>0</v>
      </c>
      <c r="D815" s="86"/>
      <c r="E815" s="86"/>
      <c r="F815" s="75">
        <v>0</v>
      </c>
    </row>
    <row r="816" spans="1:6">
      <c r="A816" s="105" t="s">
        <v>198</v>
      </c>
      <c r="B816" s="80"/>
      <c r="C816" s="75">
        <v>0</v>
      </c>
      <c r="D816" s="86"/>
      <c r="E816" s="86"/>
      <c r="F816" s="75">
        <v>0</v>
      </c>
    </row>
    <row r="817" spans="1:6">
      <c r="A817" s="105" t="s">
        <v>858</v>
      </c>
      <c r="B817" s="80"/>
      <c r="C817" s="75">
        <v>0</v>
      </c>
      <c r="D817" s="86"/>
      <c r="E817" s="86"/>
      <c r="F817" s="75">
        <v>0</v>
      </c>
    </row>
    <row r="818" spans="1:6">
      <c r="A818" s="105" t="s">
        <v>859</v>
      </c>
      <c r="B818" s="80"/>
      <c r="C818" s="75">
        <v>0</v>
      </c>
      <c r="D818" s="86"/>
      <c r="E818" s="86"/>
      <c r="F818" s="75">
        <v>0</v>
      </c>
    </row>
    <row r="819" spans="1:6">
      <c r="A819" s="105" t="s">
        <v>860</v>
      </c>
      <c r="B819" s="80"/>
      <c r="C819" s="75">
        <v>0</v>
      </c>
      <c r="D819" s="86"/>
      <c r="E819" s="86"/>
      <c r="F819" s="75">
        <v>0</v>
      </c>
    </row>
    <row r="820" spans="1:6">
      <c r="A820" s="105" t="s">
        <v>861</v>
      </c>
      <c r="B820" s="80"/>
      <c r="C820" s="75">
        <v>0</v>
      </c>
      <c r="D820" s="86"/>
      <c r="E820" s="86"/>
      <c r="F820" s="75">
        <v>0</v>
      </c>
    </row>
    <row r="821" spans="1:6">
      <c r="A821" s="105" t="s">
        <v>862</v>
      </c>
      <c r="B821" s="80"/>
      <c r="C821" s="75">
        <v>0</v>
      </c>
      <c r="D821" s="86"/>
      <c r="E821" s="86"/>
      <c r="F821" s="75">
        <v>0</v>
      </c>
    </row>
    <row r="822" spans="1:6">
      <c r="A822" s="105" t="s">
        <v>863</v>
      </c>
      <c r="B822" s="80"/>
      <c r="C822" s="75">
        <v>0</v>
      </c>
      <c r="D822" s="86"/>
      <c r="E822" s="86"/>
      <c r="F822" s="75">
        <v>0</v>
      </c>
    </row>
    <row r="823" spans="1:6">
      <c r="A823" s="105" t="s">
        <v>864</v>
      </c>
      <c r="B823" s="75">
        <v>6093</v>
      </c>
      <c r="C823" s="75">
        <v>3567</v>
      </c>
      <c r="D823" s="86">
        <f>C823/B823</f>
        <v>0.58542589857213201</v>
      </c>
      <c r="E823" s="86">
        <f t="shared" ref="E823:E826" si="78">C823/F823</f>
        <v>0.91767429894520192</v>
      </c>
      <c r="F823" s="75">
        <v>3887</v>
      </c>
    </row>
    <row r="824" spans="1:6">
      <c r="A824" s="105" t="s">
        <v>865</v>
      </c>
      <c r="B824" s="80"/>
      <c r="C824" s="75">
        <v>3567</v>
      </c>
      <c r="D824" s="86"/>
      <c r="E824" s="86">
        <f t="shared" si="78"/>
        <v>1.6221009549795362</v>
      </c>
      <c r="F824" s="75">
        <v>2199</v>
      </c>
    </row>
    <row r="825" spans="1:6">
      <c r="A825" s="105" t="s">
        <v>866</v>
      </c>
      <c r="B825" s="80"/>
      <c r="C825" s="75">
        <v>0</v>
      </c>
      <c r="D825" s="86"/>
      <c r="E825" s="86">
        <f t="shared" si="78"/>
        <v>0</v>
      </c>
      <c r="F825" s="75">
        <v>320</v>
      </c>
    </row>
    <row r="826" spans="1:6">
      <c r="A826" s="105" t="s">
        <v>867</v>
      </c>
      <c r="B826" s="80"/>
      <c r="C826" s="75">
        <v>0</v>
      </c>
      <c r="D826" s="86"/>
      <c r="E826" s="86">
        <f t="shared" si="78"/>
        <v>0</v>
      </c>
      <c r="F826" s="75">
        <v>1368</v>
      </c>
    </row>
    <row r="827" spans="1:6">
      <c r="A827" s="105" t="s">
        <v>868</v>
      </c>
      <c r="B827" s="80"/>
      <c r="C827" s="75">
        <v>0</v>
      </c>
      <c r="D827" s="86"/>
      <c r="E827" s="86"/>
      <c r="F827" s="75">
        <v>0</v>
      </c>
    </row>
    <row r="828" spans="1:6">
      <c r="A828" s="105" t="s">
        <v>869</v>
      </c>
      <c r="B828" s="75">
        <v>0</v>
      </c>
      <c r="C828" s="75">
        <v>0</v>
      </c>
      <c r="D828" s="86"/>
      <c r="E828" s="86"/>
      <c r="F828" s="75">
        <v>0</v>
      </c>
    </row>
    <row r="829" spans="1:6">
      <c r="A829" s="105" t="s">
        <v>196</v>
      </c>
      <c r="B829" s="80"/>
      <c r="C829" s="75">
        <v>0</v>
      </c>
      <c r="D829" s="86"/>
      <c r="E829" s="86"/>
      <c r="F829" s="75">
        <v>0</v>
      </c>
    </row>
    <row r="830" spans="1:6">
      <c r="A830" s="105" t="s">
        <v>197</v>
      </c>
      <c r="B830" s="80"/>
      <c r="C830" s="75">
        <v>0</v>
      </c>
      <c r="D830" s="86"/>
      <c r="E830" s="86"/>
      <c r="F830" s="75">
        <v>0</v>
      </c>
    </row>
    <row r="831" spans="1:6">
      <c r="A831" s="105" t="s">
        <v>198</v>
      </c>
      <c r="B831" s="80"/>
      <c r="C831" s="75">
        <v>0</v>
      </c>
      <c r="D831" s="86"/>
      <c r="E831" s="86"/>
      <c r="F831" s="75">
        <v>0</v>
      </c>
    </row>
    <row r="832" spans="1:6">
      <c r="A832" s="105" t="s">
        <v>855</v>
      </c>
      <c r="B832" s="80"/>
      <c r="C832" s="75">
        <v>0</v>
      </c>
      <c r="D832" s="86"/>
      <c r="E832" s="86"/>
      <c r="F832" s="75">
        <v>0</v>
      </c>
    </row>
    <row r="833" spans="1:6">
      <c r="A833" s="105" t="s">
        <v>870</v>
      </c>
      <c r="B833" s="80"/>
      <c r="C833" s="75">
        <v>0</v>
      </c>
      <c r="D833" s="86"/>
      <c r="E833" s="86"/>
      <c r="F833" s="75">
        <v>0</v>
      </c>
    </row>
    <row r="834" spans="1:6">
      <c r="A834" s="105" t="s">
        <v>871</v>
      </c>
      <c r="B834" s="80"/>
      <c r="C834" s="75">
        <v>0</v>
      </c>
      <c r="D834" s="86"/>
      <c r="E834" s="86"/>
      <c r="F834" s="75">
        <v>0</v>
      </c>
    </row>
    <row r="835" spans="1:6">
      <c r="A835" s="105" t="s">
        <v>872</v>
      </c>
      <c r="B835" s="75">
        <v>2853</v>
      </c>
      <c r="C835" s="75">
        <v>875</v>
      </c>
      <c r="D835" s="86">
        <f>C835/B835</f>
        <v>0.30669470732562215</v>
      </c>
      <c r="E835" s="86"/>
      <c r="F835" s="75">
        <v>0</v>
      </c>
    </row>
    <row r="836" spans="1:6">
      <c r="A836" s="105" t="s">
        <v>873</v>
      </c>
      <c r="B836" s="80"/>
      <c r="C836" s="75">
        <v>0</v>
      </c>
      <c r="D836" s="86"/>
      <c r="E836" s="86"/>
      <c r="F836" s="75">
        <v>0</v>
      </c>
    </row>
    <row r="837" spans="1:6">
      <c r="A837" s="105" t="s">
        <v>874</v>
      </c>
      <c r="B837" s="80"/>
      <c r="C837" s="75">
        <v>853</v>
      </c>
      <c r="D837" s="86"/>
      <c r="E837" s="86"/>
      <c r="F837" s="75">
        <v>0</v>
      </c>
    </row>
    <row r="838" spans="1:6">
      <c r="A838" s="105" t="s">
        <v>875</v>
      </c>
      <c r="B838" s="80"/>
      <c r="C838" s="75">
        <v>22</v>
      </c>
      <c r="D838" s="86"/>
      <c r="E838" s="86"/>
      <c r="F838" s="75">
        <v>0</v>
      </c>
    </row>
    <row r="839" spans="1:6">
      <c r="A839" s="105" t="s">
        <v>876</v>
      </c>
      <c r="B839" s="80"/>
      <c r="C839" s="75">
        <v>0</v>
      </c>
      <c r="D839" s="86"/>
      <c r="E839" s="86"/>
      <c r="F839" s="75">
        <v>0</v>
      </c>
    </row>
    <row r="840" spans="1:6">
      <c r="A840" s="105" t="s">
        <v>877</v>
      </c>
      <c r="B840" s="75">
        <v>0</v>
      </c>
      <c r="C840" s="75">
        <v>0</v>
      </c>
      <c r="D840" s="86"/>
      <c r="E840" s="86"/>
      <c r="F840" s="75">
        <v>0</v>
      </c>
    </row>
    <row r="841" spans="1:6">
      <c r="A841" s="105" t="s">
        <v>878</v>
      </c>
      <c r="B841" s="80"/>
      <c r="C841" s="75">
        <v>0</v>
      </c>
      <c r="D841" s="86"/>
      <c r="E841" s="86"/>
      <c r="F841" s="75">
        <v>0</v>
      </c>
    </row>
    <row r="842" spans="1:6">
      <c r="A842" s="105" t="s">
        <v>879</v>
      </c>
      <c r="B842" s="80"/>
      <c r="C842" s="75">
        <v>0</v>
      </c>
      <c r="D842" s="86"/>
      <c r="E842" s="86"/>
      <c r="F842" s="75">
        <v>0</v>
      </c>
    </row>
    <row r="843" spans="1:6">
      <c r="A843" s="105" t="s">
        <v>880</v>
      </c>
      <c r="B843" s="75">
        <v>6281</v>
      </c>
      <c r="C843" s="75">
        <v>6197</v>
      </c>
      <c r="D843" s="86">
        <f>C843/B843</f>
        <v>0.98662633338640349</v>
      </c>
      <c r="E843" s="86">
        <f t="shared" ref="E843:E845" si="79">C843/F843</f>
        <v>1.3306849903371269</v>
      </c>
      <c r="F843" s="75">
        <v>4657</v>
      </c>
    </row>
    <row r="844" spans="1:6">
      <c r="A844" s="105" t="s">
        <v>881</v>
      </c>
      <c r="B844" s="75">
        <v>1680</v>
      </c>
      <c r="C844" s="75">
        <v>1866</v>
      </c>
      <c r="D844" s="86">
        <f>C844/B844</f>
        <v>1.1107142857142858</v>
      </c>
      <c r="E844" s="86">
        <f t="shared" si="79"/>
        <v>0.95107033639143734</v>
      </c>
      <c r="F844" s="75">
        <v>1962</v>
      </c>
    </row>
    <row r="845" spans="1:6">
      <c r="A845" s="105" t="s">
        <v>196</v>
      </c>
      <c r="B845" s="80"/>
      <c r="C845" s="75">
        <v>1297</v>
      </c>
      <c r="D845" s="86"/>
      <c r="E845" s="86">
        <f t="shared" si="79"/>
        <v>0.81572327044025161</v>
      </c>
      <c r="F845" s="75">
        <v>1590</v>
      </c>
    </row>
    <row r="846" spans="1:6">
      <c r="A846" s="105" t="s">
        <v>197</v>
      </c>
      <c r="B846" s="80"/>
      <c r="C846" s="75">
        <v>0</v>
      </c>
      <c r="D846" s="86"/>
      <c r="E846" s="86"/>
      <c r="F846" s="75">
        <v>0</v>
      </c>
    </row>
    <row r="847" spans="1:6">
      <c r="A847" s="105" t="s">
        <v>198</v>
      </c>
      <c r="B847" s="80"/>
      <c r="C847" s="75">
        <v>0</v>
      </c>
      <c r="D847" s="86"/>
      <c r="E847" s="86"/>
      <c r="F847" s="75">
        <v>0</v>
      </c>
    </row>
    <row r="848" spans="1:6">
      <c r="A848" s="105" t="s">
        <v>882</v>
      </c>
      <c r="B848" s="80"/>
      <c r="C848" s="75">
        <v>0</v>
      </c>
      <c r="D848" s="86"/>
      <c r="E848" s="86"/>
      <c r="F848" s="75">
        <v>0</v>
      </c>
    </row>
    <row r="849" spans="1:6">
      <c r="A849" s="105" t="s">
        <v>883</v>
      </c>
      <c r="B849" s="80"/>
      <c r="C849" s="75">
        <v>0</v>
      </c>
      <c r="D849" s="86"/>
      <c r="E849" s="86"/>
      <c r="F849" s="75">
        <v>0</v>
      </c>
    </row>
    <row r="850" spans="1:6">
      <c r="A850" s="105" t="s">
        <v>884</v>
      </c>
      <c r="B850" s="80"/>
      <c r="C850" s="75">
        <v>0</v>
      </c>
      <c r="D850" s="86"/>
      <c r="E850" s="86"/>
      <c r="F850" s="75">
        <v>0</v>
      </c>
    </row>
    <row r="851" spans="1:6">
      <c r="A851" s="105" t="s">
        <v>885</v>
      </c>
      <c r="B851" s="80"/>
      <c r="C851" s="75">
        <v>0</v>
      </c>
      <c r="D851" s="86"/>
      <c r="E851" s="86"/>
      <c r="F851" s="75">
        <v>0</v>
      </c>
    </row>
    <row r="852" spans="1:6">
      <c r="A852" s="105" t="s">
        <v>886</v>
      </c>
      <c r="B852" s="80"/>
      <c r="C852" s="75">
        <v>0</v>
      </c>
      <c r="D852" s="86"/>
      <c r="E852" s="86"/>
      <c r="F852" s="75">
        <v>0</v>
      </c>
    </row>
    <row r="853" spans="1:6">
      <c r="A853" s="105" t="s">
        <v>887</v>
      </c>
      <c r="B853" s="80"/>
      <c r="C853" s="75">
        <v>569</v>
      </c>
      <c r="D853" s="86"/>
      <c r="E853" s="86">
        <f t="shared" ref="E853:E856" si="80">C853/F853</f>
        <v>1.5295698924731183</v>
      </c>
      <c r="F853" s="75">
        <v>372</v>
      </c>
    </row>
    <row r="854" spans="1:6">
      <c r="A854" s="105" t="s">
        <v>888</v>
      </c>
      <c r="B854" s="75">
        <v>1027</v>
      </c>
      <c r="C854" s="75">
        <v>1381</v>
      </c>
      <c r="D854" s="86">
        <f>C854/B854</f>
        <v>1.3446932814021422</v>
      </c>
      <c r="E854" s="86">
        <f t="shared" si="80"/>
        <v>2.1278890600924498</v>
      </c>
      <c r="F854" s="75">
        <v>649</v>
      </c>
    </row>
    <row r="855" spans="1:6">
      <c r="A855" s="105" t="s">
        <v>196</v>
      </c>
      <c r="B855" s="80"/>
      <c r="C855" s="75">
        <v>728</v>
      </c>
      <c r="D855" s="86"/>
      <c r="E855" s="86">
        <f t="shared" si="80"/>
        <v>1.3023255813953489</v>
      </c>
      <c r="F855" s="75">
        <v>559</v>
      </c>
    </row>
    <row r="856" spans="1:6">
      <c r="A856" s="105" t="s">
        <v>197</v>
      </c>
      <c r="B856" s="80"/>
      <c r="C856" s="75">
        <v>96</v>
      </c>
      <c r="D856" s="86"/>
      <c r="E856" s="86">
        <f t="shared" si="80"/>
        <v>1.0666666666666667</v>
      </c>
      <c r="F856" s="75">
        <v>90</v>
      </c>
    </row>
    <row r="857" spans="1:6">
      <c r="A857" s="105" t="s">
        <v>198</v>
      </c>
      <c r="B857" s="80"/>
      <c r="C857" s="75">
        <v>0</v>
      </c>
      <c r="D857" s="86"/>
      <c r="E857" s="86"/>
      <c r="F857" s="75">
        <v>0</v>
      </c>
    </row>
    <row r="858" spans="1:6">
      <c r="A858" s="105" t="s">
        <v>889</v>
      </c>
      <c r="B858" s="80"/>
      <c r="C858" s="75">
        <v>0</v>
      </c>
      <c r="D858" s="86"/>
      <c r="E858" s="86"/>
      <c r="F858" s="75">
        <v>0</v>
      </c>
    </row>
    <row r="859" spans="1:6">
      <c r="A859" s="105" t="s">
        <v>890</v>
      </c>
      <c r="B859" s="80"/>
      <c r="C859" s="75">
        <v>0</v>
      </c>
      <c r="D859" s="86"/>
      <c r="E859" s="86"/>
      <c r="F859" s="75">
        <v>0</v>
      </c>
    </row>
    <row r="860" spans="1:6">
      <c r="A860" s="105" t="s">
        <v>891</v>
      </c>
      <c r="B860" s="80"/>
      <c r="C860" s="75">
        <v>0</v>
      </c>
      <c r="D860" s="86"/>
      <c r="E860" s="86"/>
      <c r="F860" s="75">
        <v>0</v>
      </c>
    </row>
    <row r="861" spans="1:6">
      <c r="A861" s="105" t="s">
        <v>892</v>
      </c>
      <c r="B861" s="80"/>
      <c r="C861" s="75">
        <v>0</v>
      </c>
      <c r="D861" s="86"/>
      <c r="E861" s="86"/>
      <c r="F861" s="75">
        <v>0</v>
      </c>
    </row>
    <row r="862" spans="1:6">
      <c r="A862" s="105" t="s">
        <v>893</v>
      </c>
      <c r="B862" s="80"/>
      <c r="C862" s="75">
        <v>0</v>
      </c>
      <c r="D862" s="86"/>
      <c r="E862" s="86"/>
      <c r="F862" s="75">
        <v>0</v>
      </c>
    </row>
    <row r="863" spans="1:6">
      <c r="A863" s="105" t="s">
        <v>894</v>
      </c>
      <c r="B863" s="80"/>
      <c r="C863" s="75">
        <v>0</v>
      </c>
      <c r="D863" s="86"/>
      <c r="E863" s="86"/>
      <c r="F863" s="75">
        <v>0</v>
      </c>
    </row>
    <row r="864" spans="1:6">
      <c r="A864" s="105" t="s">
        <v>895</v>
      </c>
      <c r="B864" s="80"/>
      <c r="C864" s="75">
        <v>0</v>
      </c>
      <c r="D864" s="86"/>
      <c r="E864" s="86"/>
      <c r="F864" s="75">
        <v>0</v>
      </c>
    </row>
    <row r="865" spans="1:6">
      <c r="A865" s="105" t="s">
        <v>896</v>
      </c>
      <c r="B865" s="80"/>
      <c r="C865" s="75">
        <v>0</v>
      </c>
      <c r="D865" s="86"/>
      <c r="E865" s="86"/>
      <c r="F865" s="75">
        <v>0</v>
      </c>
    </row>
    <row r="866" spans="1:6">
      <c r="A866" s="105" t="s">
        <v>897</v>
      </c>
      <c r="B866" s="80"/>
      <c r="C866" s="75">
        <v>0</v>
      </c>
      <c r="D866" s="86"/>
      <c r="E866" s="86"/>
      <c r="F866" s="75">
        <v>0</v>
      </c>
    </row>
    <row r="867" spans="1:6">
      <c r="A867" s="105" t="s">
        <v>898</v>
      </c>
      <c r="B867" s="80"/>
      <c r="C867" s="75">
        <v>0</v>
      </c>
      <c r="D867" s="86"/>
      <c r="E867" s="86"/>
      <c r="F867" s="75">
        <v>0</v>
      </c>
    </row>
    <row r="868" spans="1:6">
      <c r="A868" s="105" t="s">
        <v>899</v>
      </c>
      <c r="B868" s="80"/>
      <c r="C868" s="75">
        <v>0</v>
      </c>
      <c r="D868" s="86"/>
      <c r="E868" s="86"/>
      <c r="F868" s="75">
        <v>0</v>
      </c>
    </row>
    <row r="869" spans="1:6">
      <c r="A869" s="105" t="s">
        <v>900</v>
      </c>
      <c r="B869" s="80"/>
      <c r="C869" s="75">
        <v>557</v>
      </c>
      <c r="D869" s="86"/>
      <c r="E869" s="86"/>
      <c r="F869" s="75">
        <v>0</v>
      </c>
    </row>
    <row r="870" spans="1:6">
      <c r="A870" s="105" t="s">
        <v>901</v>
      </c>
      <c r="B870" s="75">
        <v>0</v>
      </c>
      <c r="C870" s="75">
        <v>0</v>
      </c>
      <c r="D870" s="86"/>
      <c r="E870" s="86"/>
      <c r="F870" s="75">
        <v>0</v>
      </c>
    </row>
    <row r="871" spans="1:6">
      <c r="A871" s="105" t="s">
        <v>196</v>
      </c>
      <c r="B871" s="80"/>
      <c r="C871" s="75">
        <v>0</v>
      </c>
      <c r="D871" s="86"/>
      <c r="E871" s="86"/>
      <c r="F871" s="75">
        <v>0</v>
      </c>
    </row>
    <row r="872" spans="1:6">
      <c r="A872" s="105" t="s">
        <v>197</v>
      </c>
      <c r="B872" s="80"/>
      <c r="C872" s="75">
        <v>0</v>
      </c>
      <c r="D872" s="86"/>
      <c r="E872" s="86"/>
      <c r="F872" s="75">
        <v>0</v>
      </c>
    </row>
    <row r="873" spans="1:6">
      <c r="A873" s="105" t="s">
        <v>198</v>
      </c>
      <c r="B873" s="80"/>
      <c r="C873" s="75">
        <v>0</v>
      </c>
      <c r="D873" s="86"/>
      <c r="E873" s="86"/>
      <c r="F873" s="75">
        <v>0</v>
      </c>
    </row>
    <row r="874" spans="1:6">
      <c r="A874" s="105" t="s">
        <v>902</v>
      </c>
      <c r="B874" s="80"/>
      <c r="C874" s="75">
        <v>0</v>
      </c>
      <c r="D874" s="86"/>
      <c r="E874" s="86"/>
      <c r="F874" s="75">
        <v>0</v>
      </c>
    </row>
    <row r="875" spans="1:6">
      <c r="A875" s="105" t="s">
        <v>903</v>
      </c>
      <c r="B875" s="75">
        <v>3240</v>
      </c>
      <c r="C875" s="75">
        <v>1927</v>
      </c>
      <c r="D875" s="86">
        <f>C875/B875</f>
        <v>0.59475308641975311</v>
      </c>
      <c r="E875" s="86">
        <f>C875/F875</f>
        <v>8.0291666666666668</v>
      </c>
      <c r="F875" s="75">
        <v>240</v>
      </c>
    </row>
    <row r="876" spans="1:6">
      <c r="A876" s="105" t="s">
        <v>196</v>
      </c>
      <c r="B876" s="80"/>
      <c r="C876" s="75">
        <v>0</v>
      </c>
      <c r="D876" s="86"/>
      <c r="E876" s="86"/>
      <c r="F876" s="75">
        <v>0</v>
      </c>
    </row>
    <row r="877" spans="1:6">
      <c r="A877" s="105" t="s">
        <v>197</v>
      </c>
      <c r="B877" s="80"/>
      <c r="C877" s="75">
        <v>0</v>
      </c>
      <c r="D877" s="86"/>
      <c r="E877" s="86"/>
      <c r="F877" s="75">
        <v>0</v>
      </c>
    </row>
    <row r="878" spans="1:6">
      <c r="A878" s="105" t="s">
        <v>198</v>
      </c>
      <c r="B878" s="80"/>
      <c r="C878" s="75">
        <v>0</v>
      </c>
      <c r="D878" s="86"/>
      <c r="E878" s="86"/>
      <c r="F878" s="75">
        <v>0</v>
      </c>
    </row>
    <row r="879" spans="1:6">
      <c r="A879" s="105" t="s">
        <v>904</v>
      </c>
      <c r="B879" s="80"/>
      <c r="C879" s="75">
        <v>0</v>
      </c>
      <c r="D879" s="86"/>
      <c r="E879" s="86"/>
      <c r="F879" s="75">
        <v>0</v>
      </c>
    </row>
    <row r="880" spans="1:6">
      <c r="A880" s="105" t="s">
        <v>905</v>
      </c>
      <c r="B880" s="80"/>
      <c r="C880" s="75">
        <v>0</v>
      </c>
      <c r="D880" s="86"/>
      <c r="E880" s="86"/>
      <c r="F880" s="75">
        <v>0</v>
      </c>
    </row>
    <row r="881" spans="1:6">
      <c r="A881" s="105" t="s">
        <v>906</v>
      </c>
      <c r="B881" s="80"/>
      <c r="C881" s="75">
        <v>0</v>
      </c>
      <c r="D881" s="86"/>
      <c r="E881" s="86"/>
      <c r="F881" s="75">
        <v>0</v>
      </c>
    </row>
    <row r="882" spans="1:6">
      <c r="A882" s="105" t="s">
        <v>907</v>
      </c>
      <c r="B882" s="80"/>
      <c r="C882" s="75">
        <v>0</v>
      </c>
      <c r="D882" s="86"/>
      <c r="E882" s="86"/>
      <c r="F882" s="75">
        <v>0</v>
      </c>
    </row>
    <row r="883" spans="1:6">
      <c r="A883" s="105" t="s">
        <v>908</v>
      </c>
      <c r="B883" s="80"/>
      <c r="C883" s="75">
        <v>0</v>
      </c>
      <c r="D883" s="86"/>
      <c r="E883" s="86"/>
      <c r="F883" s="75">
        <v>0</v>
      </c>
    </row>
    <row r="884" spans="1:6">
      <c r="A884" s="105" t="s">
        <v>909</v>
      </c>
      <c r="B884" s="80"/>
      <c r="C884" s="75">
        <v>1927</v>
      </c>
      <c r="D884" s="86"/>
      <c r="E884" s="86">
        <f>C884/F884</f>
        <v>8.0291666666666668</v>
      </c>
      <c r="F884" s="75">
        <v>240</v>
      </c>
    </row>
    <row r="885" spans="1:6">
      <c r="A885" s="105" t="s">
        <v>910</v>
      </c>
      <c r="B885" s="80"/>
      <c r="C885" s="75">
        <v>0</v>
      </c>
      <c r="D885" s="86"/>
      <c r="E885" s="86"/>
      <c r="F885" s="75">
        <v>0</v>
      </c>
    </row>
    <row r="886" spans="1:6">
      <c r="A886" s="105" t="s">
        <v>855</v>
      </c>
      <c r="B886" s="80"/>
      <c r="C886" s="75">
        <v>0</v>
      </c>
      <c r="D886" s="86"/>
      <c r="E886" s="86"/>
      <c r="F886" s="75">
        <v>0</v>
      </c>
    </row>
    <row r="887" spans="1:6">
      <c r="A887" s="105" t="s">
        <v>911</v>
      </c>
      <c r="B887" s="80"/>
      <c r="C887" s="75">
        <v>0</v>
      </c>
      <c r="D887" s="86"/>
      <c r="E887" s="86"/>
      <c r="F887" s="75">
        <v>0</v>
      </c>
    </row>
    <row r="888" spans="1:6">
      <c r="A888" s="105" t="s">
        <v>912</v>
      </c>
      <c r="B888" s="80"/>
      <c r="C888" s="75">
        <v>0</v>
      </c>
      <c r="D888" s="86"/>
      <c r="E888" s="86"/>
      <c r="F888" s="75">
        <v>0</v>
      </c>
    </row>
    <row r="889" spans="1:6">
      <c r="A889" s="105" t="s">
        <v>913</v>
      </c>
      <c r="B889" s="75">
        <v>334</v>
      </c>
      <c r="C889" s="75">
        <v>752</v>
      </c>
      <c r="D889" s="86">
        <f>C889/B889</f>
        <v>2.2514970059880239</v>
      </c>
      <c r="E889" s="86">
        <f t="shared" ref="E889:E891" si="81">C889/F889</f>
        <v>0.46477132262051918</v>
      </c>
      <c r="F889" s="75">
        <v>1618</v>
      </c>
    </row>
    <row r="890" spans="1:6">
      <c r="A890" s="105" t="s">
        <v>196</v>
      </c>
      <c r="B890" s="80"/>
      <c r="C890" s="75">
        <v>364</v>
      </c>
      <c r="D890" s="86"/>
      <c r="E890" s="86">
        <f t="shared" si="81"/>
        <v>1.3431734317343174</v>
      </c>
      <c r="F890" s="75">
        <v>271</v>
      </c>
    </row>
    <row r="891" spans="1:6">
      <c r="A891" s="105" t="s">
        <v>197</v>
      </c>
      <c r="B891" s="80"/>
      <c r="C891" s="75">
        <v>9</v>
      </c>
      <c r="D891" s="86"/>
      <c r="E891" s="86">
        <f t="shared" si="81"/>
        <v>3.9823008849557522E-2</v>
      </c>
      <c r="F891" s="75">
        <v>226</v>
      </c>
    </row>
    <row r="892" spans="1:6">
      <c r="A892" s="105" t="s">
        <v>198</v>
      </c>
      <c r="B892" s="80"/>
      <c r="C892" s="75">
        <v>0</v>
      </c>
      <c r="D892" s="86"/>
      <c r="E892" s="86"/>
      <c r="F892" s="75">
        <v>0</v>
      </c>
    </row>
    <row r="893" spans="1:6">
      <c r="A893" s="105" t="s">
        <v>914</v>
      </c>
      <c r="B893" s="80"/>
      <c r="C893" s="75">
        <v>0</v>
      </c>
      <c r="D893" s="86"/>
      <c r="E893" s="86"/>
      <c r="F893" s="75">
        <v>0</v>
      </c>
    </row>
    <row r="894" spans="1:6">
      <c r="A894" s="105" t="s">
        <v>915</v>
      </c>
      <c r="B894" s="80"/>
      <c r="C894" s="75">
        <v>16</v>
      </c>
      <c r="D894" s="86"/>
      <c r="E894" s="86">
        <f t="shared" ref="E894:E897" si="82">C894/F894</f>
        <v>0.64</v>
      </c>
      <c r="F894" s="75">
        <v>25</v>
      </c>
    </row>
    <row r="895" spans="1:6">
      <c r="A895" s="105" t="s">
        <v>916</v>
      </c>
      <c r="B895" s="80"/>
      <c r="C895" s="75">
        <v>0</v>
      </c>
      <c r="D895" s="86"/>
      <c r="E895" s="86"/>
      <c r="F895" s="75">
        <v>0</v>
      </c>
    </row>
    <row r="896" spans="1:6">
      <c r="A896" s="105" t="s">
        <v>917</v>
      </c>
      <c r="B896" s="80"/>
      <c r="C896" s="75">
        <v>0</v>
      </c>
      <c r="D896" s="86"/>
      <c r="E896" s="86">
        <f t="shared" si="82"/>
        <v>0</v>
      </c>
      <c r="F896" s="75">
        <v>330</v>
      </c>
    </row>
    <row r="897" spans="1:6">
      <c r="A897" s="105" t="s">
        <v>918</v>
      </c>
      <c r="B897" s="80"/>
      <c r="C897" s="75">
        <v>363</v>
      </c>
      <c r="D897" s="86"/>
      <c r="E897" s="86">
        <f t="shared" si="82"/>
        <v>0.47389033942558745</v>
      </c>
      <c r="F897" s="75">
        <v>766</v>
      </c>
    </row>
    <row r="898" spans="1:6">
      <c r="A898" s="105" t="s">
        <v>919</v>
      </c>
      <c r="B898" s="75">
        <v>0</v>
      </c>
      <c r="C898" s="75">
        <v>0</v>
      </c>
      <c r="D898" s="86"/>
      <c r="E898" s="86"/>
      <c r="F898" s="75">
        <v>0</v>
      </c>
    </row>
    <row r="899" spans="1:6">
      <c r="A899" s="105" t="s">
        <v>196</v>
      </c>
      <c r="B899" s="80"/>
      <c r="C899" s="75">
        <v>0</v>
      </c>
      <c r="D899" s="86"/>
      <c r="E899" s="86"/>
      <c r="F899" s="75">
        <v>0</v>
      </c>
    </row>
    <row r="900" spans="1:6">
      <c r="A900" s="105" t="s">
        <v>197</v>
      </c>
      <c r="B900" s="80"/>
      <c r="C900" s="75">
        <v>0</v>
      </c>
      <c r="D900" s="86"/>
      <c r="E900" s="86"/>
      <c r="F900" s="75">
        <v>0</v>
      </c>
    </row>
    <row r="901" spans="1:6">
      <c r="A901" s="105" t="s">
        <v>198</v>
      </c>
      <c r="B901" s="80"/>
      <c r="C901" s="75">
        <v>0</v>
      </c>
      <c r="D901" s="86"/>
      <c r="E901" s="86"/>
      <c r="F901" s="75">
        <v>0</v>
      </c>
    </row>
    <row r="902" spans="1:6">
      <c r="A902" s="105" t="s">
        <v>920</v>
      </c>
      <c r="B902" s="80"/>
      <c r="C902" s="75">
        <v>0</v>
      </c>
      <c r="D902" s="86"/>
      <c r="E902" s="86"/>
      <c r="F902" s="75">
        <v>0</v>
      </c>
    </row>
    <row r="903" spans="1:6">
      <c r="A903" s="105" t="s">
        <v>921</v>
      </c>
      <c r="B903" s="80"/>
      <c r="C903" s="75">
        <v>0</v>
      </c>
      <c r="D903" s="86"/>
      <c r="E903" s="86"/>
      <c r="F903" s="75">
        <v>0</v>
      </c>
    </row>
    <row r="904" spans="1:6">
      <c r="A904" s="105" t="s">
        <v>922</v>
      </c>
      <c r="B904" s="80"/>
      <c r="C904" s="75">
        <v>0</v>
      </c>
      <c r="D904" s="86"/>
      <c r="E904" s="86"/>
      <c r="F904" s="75">
        <v>0</v>
      </c>
    </row>
    <row r="905" spans="1:6">
      <c r="A905" s="105" t="s">
        <v>923</v>
      </c>
      <c r="B905" s="75">
        <v>0</v>
      </c>
      <c r="C905" s="75">
        <v>271</v>
      </c>
      <c r="D905" s="86"/>
      <c r="E905" s="86">
        <f t="shared" ref="E905:E911" si="83">C905/F905</f>
        <v>1.4414893617021276</v>
      </c>
      <c r="F905" s="75">
        <v>188</v>
      </c>
    </row>
    <row r="906" spans="1:6">
      <c r="A906" s="105" t="s">
        <v>196</v>
      </c>
      <c r="B906" s="80"/>
      <c r="C906" s="75">
        <v>0</v>
      </c>
      <c r="D906" s="86"/>
      <c r="E906" s="86"/>
      <c r="F906" s="75">
        <v>0</v>
      </c>
    </row>
    <row r="907" spans="1:6">
      <c r="A907" s="105" t="s">
        <v>197</v>
      </c>
      <c r="B907" s="80"/>
      <c r="C907" s="75">
        <v>0</v>
      </c>
      <c r="D907" s="86"/>
      <c r="E907" s="86"/>
      <c r="F907" s="75">
        <v>0</v>
      </c>
    </row>
    <row r="908" spans="1:6">
      <c r="A908" s="105" t="s">
        <v>198</v>
      </c>
      <c r="B908" s="80"/>
      <c r="C908" s="75">
        <v>0</v>
      </c>
      <c r="D908" s="86"/>
      <c r="E908" s="86"/>
      <c r="F908" s="75">
        <v>0</v>
      </c>
    </row>
    <row r="909" spans="1:6">
      <c r="A909" s="105" t="s">
        <v>924</v>
      </c>
      <c r="B909" s="80"/>
      <c r="C909" s="75">
        <v>0</v>
      </c>
      <c r="D909" s="86"/>
      <c r="E909" s="86">
        <f t="shared" si="83"/>
        <v>0</v>
      </c>
      <c r="F909" s="75">
        <v>18</v>
      </c>
    </row>
    <row r="910" spans="1:6">
      <c r="A910" s="105" t="s">
        <v>925</v>
      </c>
      <c r="B910" s="80"/>
      <c r="C910" s="75">
        <v>84</v>
      </c>
      <c r="D910" s="86"/>
      <c r="E910" s="86">
        <f t="shared" si="83"/>
        <v>1.1666666666666667</v>
      </c>
      <c r="F910" s="75">
        <v>72</v>
      </c>
    </row>
    <row r="911" spans="1:6">
      <c r="A911" s="105" t="s">
        <v>926</v>
      </c>
      <c r="B911" s="80"/>
      <c r="C911" s="75">
        <v>187</v>
      </c>
      <c r="D911" s="86"/>
      <c r="E911" s="86">
        <f t="shared" si="83"/>
        <v>1.9081632653061225</v>
      </c>
      <c r="F911" s="75">
        <v>98</v>
      </c>
    </row>
    <row r="912" spans="1:6">
      <c r="A912" s="105" t="s">
        <v>927</v>
      </c>
      <c r="B912" s="75">
        <v>0</v>
      </c>
      <c r="C912" s="75">
        <v>0</v>
      </c>
      <c r="D912" s="86"/>
      <c r="E912" s="86"/>
      <c r="F912" s="75">
        <v>0</v>
      </c>
    </row>
    <row r="913" spans="1:6">
      <c r="A913" s="105" t="s">
        <v>928</v>
      </c>
      <c r="B913" s="80"/>
      <c r="C913" s="75">
        <v>0</v>
      </c>
      <c r="D913" s="86"/>
      <c r="E913" s="86"/>
      <c r="F913" s="75">
        <v>0</v>
      </c>
    </row>
    <row r="914" spans="1:6">
      <c r="A914" s="105" t="s">
        <v>929</v>
      </c>
      <c r="B914" s="80"/>
      <c r="C914" s="75">
        <v>0</v>
      </c>
      <c r="D914" s="86"/>
      <c r="E914" s="86"/>
      <c r="F914" s="75">
        <v>0</v>
      </c>
    </row>
    <row r="915" spans="1:6">
      <c r="A915" s="105" t="s">
        <v>930</v>
      </c>
      <c r="B915" s="80"/>
      <c r="C915" s="75">
        <v>0</v>
      </c>
      <c r="D915" s="86"/>
      <c r="E915" s="86"/>
      <c r="F915" s="75">
        <v>0</v>
      </c>
    </row>
    <row r="916" spans="1:6">
      <c r="A916" s="105" t="s">
        <v>931</v>
      </c>
      <c r="B916" s="80"/>
      <c r="C916" s="75">
        <v>0</v>
      </c>
      <c r="D916" s="86"/>
      <c r="E916" s="86"/>
      <c r="F916" s="75">
        <v>0</v>
      </c>
    </row>
    <row r="917" spans="1:6">
      <c r="A917" s="105" t="s">
        <v>932</v>
      </c>
      <c r="B917" s="80"/>
      <c r="C917" s="75">
        <v>0</v>
      </c>
      <c r="D917" s="86"/>
      <c r="E917" s="86"/>
      <c r="F917" s="75">
        <v>0</v>
      </c>
    </row>
    <row r="918" spans="1:6">
      <c r="A918" s="105" t="s">
        <v>933</v>
      </c>
      <c r="B918" s="80"/>
      <c r="C918" s="75">
        <v>0</v>
      </c>
      <c r="D918" s="86"/>
      <c r="E918" s="86"/>
      <c r="F918" s="75">
        <v>0</v>
      </c>
    </row>
    <row r="919" spans="1:6">
      <c r="A919" s="105" t="s">
        <v>934</v>
      </c>
      <c r="B919" s="75">
        <v>875</v>
      </c>
      <c r="C919" s="75">
        <v>779</v>
      </c>
      <c r="D919" s="86">
        <f>C919/B919</f>
        <v>0.89028571428571424</v>
      </c>
      <c r="E919" s="86">
        <f t="shared" ref="E919:E922" si="84">C919/F919</f>
        <v>0.99489144316730527</v>
      </c>
      <c r="F919" s="75">
        <v>783</v>
      </c>
    </row>
    <row r="920" spans="1:6">
      <c r="A920" s="105" t="s">
        <v>935</v>
      </c>
      <c r="B920" s="75">
        <v>475</v>
      </c>
      <c r="C920" s="75">
        <v>700</v>
      </c>
      <c r="D920" s="86">
        <f>C920/B920</f>
        <v>1.4736842105263157</v>
      </c>
      <c r="E920" s="86">
        <f t="shared" si="84"/>
        <v>1.639344262295082</v>
      </c>
      <c r="F920" s="75">
        <v>427</v>
      </c>
    </row>
    <row r="921" spans="1:6">
      <c r="A921" s="105" t="s">
        <v>196</v>
      </c>
      <c r="B921" s="80"/>
      <c r="C921" s="75">
        <v>184</v>
      </c>
      <c r="D921" s="86"/>
      <c r="E921" s="86">
        <f t="shared" si="84"/>
        <v>1.1645569620253164</v>
      </c>
      <c r="F921" s="75">
        <v>158</v>
      </c>
    </row>
    <row r="922" spans="1:6">
      <c r="A922" s="105" t="s">
        <v>197</v>
      </c>
      <c r="B922" s="80"/>
      <c r="C922" s="75">
        <v>0</v>
      </c>
      <c r="D922" s="86"/>
      <c r="E922" s="86">
        <f t="shared" si="84"/>
        <v>0</v>
      </c>
      <c r="F922" s="75">
        <v>50</v>
      </c>
    </row>
    <row r="923" spans="1:6">
      <c r="A923" s="105" t="s">
        <v>198</v>
      </c>
      <c r="B923" s="80"/>
      <c r="C923" s="75">
        <v>0</v>
      </c>
      <c r="D923" s="86"/>
      <c r="E923" s="86"/>
      <c r="F923" s="75">
        <v>0</v>
      </c>
    </row>
    <row r="924" spans="1:6">
      <c r="A924" s="105" t="s">
        <v>936</v>
      </c>
      <c r="B924" s="80"/>
      <c r="C924" s="75">
        <v>0</v>
      </c>
      <c r="D924" s="86"/>
      <c r="E924" s="86"/>
      <c r="F924" s="75">
        <v>0</v>
      </c>
    </row>
    <row r="925" spans="1:6">
      <c r="A925" s="105" t="s">
        <v>937</v>
      </c>
      <c r="B925" s="80"/>
      <c r="C925" s="75">
        <v>0</v>
      </c>
      <c r="D925" s="86"/>
      <c r="E925" s="86"/>
      <c r="F925" s="75">
        <v>0</v>
      </c>
    </row>
    <row r="926" spans="1:6">
      <c r="A926" s="105" t="s">
        <v>938</v>
      </c>
      <c r="B926" s="80"/>
      <c r="C926" s="75">
        <v>0</v>
      </c>
      <c r="D926" s="86"/>
      <c r="E926" s="86"/>
      <c r="F926" s="75">
        <v>0</v>
      </c>
    </row>
    <row r="927" spans="1:6">
      <c r="A927" s="105" t="s">
        <v>939</v>
      </c>
      <c r="B927" s="80"/>
      <c r="C927" s="75">
        <v>0</v>
      </c>
      <c r="D927" s="86"/>
      <c r="E927" s="86">
        <f t="shared" ref="E927:E930" si="85">C927/F927</f>
        <v>0</v>
      </c>
      <c r="F927" s="75">
        <v>204</v>
      </c>
    </row>
    <row r="928" spans="1:6">
      <c r="A928" s="105" t="s">
        <v>205</v>
      </c>
      <c r="B928" s="80"/>
      <c r="C928" s="75">
        <v>0</v>
      </c>
      <c r="D928" s="86"/>
      <c r="E928" s="86"/>
      <c r="F928" s="75">
        <v>0</v>
      </c>
    </row>
    <row r="929" spans="1:6">
      <c r="A929" s="105" t="s">
        <v>940</v>
      </c>
      <c r="B929" s="80"/>
      <c r="C929" s="75">
        <v>516</v>
      </c>
      <c r="D929" s="86"/>
      <c r="E929" s="86">
        <f t="shared" si="85"/>
        <v>34.4</v>
      </c>
      <c r="F929" s="75">
        <v>15</v>
      </c>
    </row>
    <row r="930" spans="1:6">
      <c r="A930" s="105" t="s">
        <v>941</v>
      </c>
      <c r="B930" s="75">
        <v>400</v>
      </c>
      <c r="C930" s="75">
        <v>30</v>
      </c>
      <c r="D930" s="86">
        <f>C930/B930</f>
        <v>7.4999999999999997E-2</v>
      </c>
      <c r="E930" s="86">
        <f t="shared" si="85"/>
        <v>0.18181818181818182</v>
      </c>
      <c r="F930" s="75">
        <v>165</v>
      </c>
    </row>
    <row r="931" spans="1:6">
      <c r="A931" s="105" t="s">
        <v>196</v>
      </c>
      <c r="B931" s="80"/>
      <c r="C931" s="75">
        <v>0</v>
      </c>
      <c r="D931" s="86"/>
      <c r="E931" s="86"/>
      <c r="F931" s="75">
        <v>0</v>
      </c>
    </row>
    <row r="932" spans="1:6">
      <c r="A932" s="105" t="s">
        <v>197</v>
      </c>
      <c r="B932" s="80"/>
      <c r="C932" s="75">
        <v>0</v>
      </c>
      <c r="D932" s="86"/>
      <c r="E932" s="86"/>
      <c r="F932" s="75">
        <v>0</v>
      </c>
    </row>
    <row r="933" spans="1:6">
      <c r="A933" s="105" t="s">
        <v>198</v>
      </c>
      <c r="B933" s="80"/>
      <c r="C933" s="75">
        <v>0</v>
      </c>
      <c r="D933" s="86"/>
      <c r="E933" s="86"/>
      <c r="F933" s="75">
        <v>0</v>
      </c>
    </row>
    <row r="934" spans="1:6">
      <c r="A934" s="105" t="s">
        <v>942</v>
      </c>
      <c r="B934" s="80"/>
      <c r="C934" s="75">
        <v>0</v>
      </c>
      <c r="D934" s="86"/>
      <c r="E934" s="86">
        <f t="shared" ref="E934:E937" si="86">C934/F934</f>
        <v>0</v>
      </c>
      <c r="F934" s="75">
        <v>25</v>
      </c>
    </row>
    <row r="935" spans="1:6">
      <c r="A935" s="105" t="s">
        <v>943</v>
      </c>
      <c r="B935" s="80"/>
      <c r="C935" s="75">
        <v>0</v>
      </c>
      <c r="D935" s="86"/>
      <c r="E935" s="86"/>
      <c r="F935" s="75">
        <v>0</v>
      </c>
    </row>
    <row r="936" spans="1:6">
      <c r="A936" s="105" t="s">
        <v>944</v>
      </c>
      <c r="B936" s="80"/>
      <c r="C936" s="75">
        <v>30</v>
      </c>
      <c r="D936" s="86"/>
      <c r="E936" s="86">
        <f t="shared" si="86"/>
        <v>0.21428571428571427</v>
      </c>
      <c r="F936" s="75">
        <v>140</v>
      </c>
    </row>
    <row r="937" spans="1:6">
      <c r="A937" s="105" t="s">
        <v>945</v>
      </c>
      <c r="B937" s="75">
        <v>0</v>
      </c>
      <c r="C937" s="75">
        <v>1</v>
      </c>
      <c r="D937" s="86"/>
      <c r="E937" s="86">
        <f t="shared" si="86"/>
        <v>7.246376811594203E-3</v>
      </c>
      <c r="F937" s="75">
        <v>138</v>
      </c>
    </row>
    <row r="938" spans="1:6">
      <c r="A938" s="105" t="s">
        <v>196</v>
      </c>
      <c r="B938" s="80"/>
      <c r="C938" s="75">
        <v>0</v>
      </c>
      <c r="D938" s="86"/>
      <c r="E938" s="86"/>
      <c r="F938" s="75">
        <v>0</v>
      </c>
    </row>
    <row r="939" spans="1:6">
      <c r="A939" s="105" t="s">
        <v>197</v>
      </c>
      <c r="B939" s="80"/>
      <c r="C939" s="75">
        <v>0</v>
      </c>
      <c r="D939" s="86"/>
      <c r="E939" s="86"/>
      <c r="F939" s="75">
        <v>0</v>
      </c>
    </row>
    <row r="940" spans="1:6">
      <c r="A940" s="105" t="s">
        <v>198</v>
      </c>
      <c r="B940" s="80"/>
      <c r="C940" s="75">
        <v>0</v>
      </c>
      <c r="D940" s="86"/>
      <c r="E940" s="86"/>
      <c r="F940" s="75">
        <v>0</v>
      </c>
    </row>
    <row r="941" spans="1:6">
      <c r="A941" s="105" t="s">
        <v>946</v>
      </c>
      <c r="B941" s="80"/>
      <c r="C941" s="75">
        <v>0</v>
      </c>
      <c r="D941" s="86"/>
      <c r="E941" s="86"/>
      <c r="F941" s="75">
        <v>0</v>
      </c>
    </row>
    <row r="942" spans="1:6">
      <c r="A942" s="105" t="s">
        <v>947</v>
      </c>
      <c r="B942" s="80"/>
      <c r="C942" s="75">
        <v>1</v>
      </c>
      <c r="D942" s="86"/>
      <c r="E942" s="86">
        <f t="shared" ref="E942:E946" si="87">C942/F942</f>
        <v>7.246376811594203E-3</v>
      </c>
      <c r="F942" s="75">
        <v>138</v>
      </c>
    </row>
    <row r="943" spans="1:6">
      <c r="A943" s="105" t="s">
        <v>948</v>
      </c>
      <c r="B943" s="75">
        <v>0</v>
      </c>
      <c r="C943" s="75">
        <v>48</v>
      </c>
      <c r="D943" s="86"/>
      <c r="E943" s="86">
        <f t="shared" si="87"/>
        <v>0.90566037735849059</v>
      </c>
      <c r="F943" s="75">
        <v>53</v>
      </c>
    </row>
    <row r="944" spans="1:6">
      <c r="A944" s="105" t="s">
        <v>949</v>
      </c>
      <c r="B944" s="80"/>
      <c r="C944" s="75">
        <v>0</v>
      </c>
      <c r="D944" s="86"/>
      <c r="E944" s="86"/>
      <c r="F944" s="75">
        <v>0</v>
      </c>
    </row>
    <row r="945" spans="1:6">
      <c r="A945" s="105" t="s">
        <v>950</v>
      </c>
      <c r="B945" s="80"/>
      <c r="C945" s="75">
        <v>48</v>
      </c>
      <c r="D945" s="86"/>
      <c r="E945" s="86">
        <f t="shared" si="87"/>
        <v>0.90566037735849059</v>
      </c>
      <c r="F945" s="75">
        <v>53</v>
      </c>
    </row>
    <row r="946" spans="1:6">
      <c r="A946" s="105" t="s">
        <v>951</v>
      </c>
      <c r="B946" s="75">
        <v>0</v>
      </c>
      <c r="C946" s="75">
        <v>65</v>
      </c>
      <c r="D946" s="86"/>
      <c r="E946" s="86">
        <f t="shared" si="87"/>
        <v>0.95588235294117652</v>
      </c>
      <c r="F946" s="75">
        <v>68</v>
      </c>
    </row>
    <row r="947" spans="1:6">
      <c r="A947" s="105" t="s">
        <v>952</v>
      </c>
      <c r="B947" s="75">
        <v>0</v>
      </c>
      <c r="C947" s="75">
        <v>0</v>
      </c>
      <c r="D947" s="86"/>
      <c r="E947" s="86"/>
      <c r="F947" s="75">
        <v>0</v>
      </c>
    </row>
    <row r="948" spans="1:6">
      <c r="A948" s="105" t="s">
        <v>196</v>
      </c>
      <c r="B948" s="80"/>
      <c r="C948" s="75">
        <v>0</v>
      </c>
      <c r="D948" s="86"/>
      <c r="E948" s="86"/>
      <c r="F948" s="75">
        <v>0</v>
      </c>
    </row>
    <row r="949" spans="1:6">
      <c r="A949" s="105" t="s">
        <v>197</v>
      </c>
      <c r="B949" s="80"/>
      <c r="C949" s="75">
        <v>0</v>
      </c>
      <c r="D949" s="86"/>
      <c r="E949" s="86"/>
      <c r="F949" s="75">
        <v>0</v>
      </c>
    </row>
    <row r="950" spans="1:6">
      <c r="A950" s="105" t="s">
        <v>198</v>
      </c>
      <c r="B950" s="80"/>
      <c r="C950" s="75">
        <v>0</v>
      </c>
      <c r="D950" s="86"/>
      <c r="E950" s="86"/>
      <c r="F950" s="75">
        <v>0</v>
      </c>
    </row>
    <row r="951" spans="1:6">
      <c r="A951" s="105" t="s">
        <v>953</v>
      </c>
      <c r="B951" s="80"/>
      <c r="C951" s="75">
        <v>0</v>
      </c>
      <c r="D951" s="86"/>
      <c r="E951" s="86"/>
      <c r="F951" s="75">
        <v>0</v>
      </c>
    </row>
    <row r="952" spans="1:6">
      <c r="A952" s="105" t="s">
        <v>205</v>
      </c>
      <c r="B952" s="80"/>
      <c r="C952" s="75">
        <v>0</v>
      </c>
      <c r="D952" s="86"/>
      <c r="E952" s="86"/>
      <c r="F952" s="75">
        <v>0</v>
      </c>
    </row>
    <row r="953" spans="1:6">
      <c r="A953" s="105" t="s">
        <v>954</v>
      </c>
      <c r="B953" s="80"/>
      <c r="C953" s="75">
        <v>0</v>
      </c>
      <c r="D953" s="86"/>
      <c r="E953" s="86"/>
      <c r="F953" s="75">
        <v>0</v>
      </c>
    </row>
    <row r="954" spans="1:6">
      <c r="A954" s="105" t="s">
        <v>955</v>
      </c>
      <c r="B954" s="75">
        <v>0</v>
      </c>
      <c r="C954" s="75">
        <v>25</v>
      </c>
      <c r="D954" s="86"/>
      <c r="E954" s="86">
        <f>C954/F954</f>
        <v>1</v>
      </c>
      <c r="F954" s="75">
        <v>25</v>
      </c>
    </row>
    <row r="955" spans="1:6">
      <c r="A955" s="105" t="s">
        <v>956</v>
      </c>
      <c r="B955" s="80"/>
      <c r="C955" s="75">
        <v>0</v>
      </c>
      <c r="D955" s="86"/>
      <c r="E955" s="86"/>
      <c r="F955" s="75">
        <v>0</v>
      </c>
    </row>
    <row r="956" spans="1:6">
      <c r="A956" s="105" t="s">
        <v>957</v>
      </c>
      <c r="B956" s="80"/>
      <c r="C956" s="75">
        <v>0</v>
      </c>
      <c r="D956" s="86"/>
      <c r="E956" s="86"/>
      <c r="F956" s="75">
        <v>0</v>
      </c>
    </row>
    <row r="957" spans="1:6">
      <c r="A957" s="105" t="s">
        <v>958</v>
      </c>
      <c r="B957" s="80"/>
      <c r="C957" s="75">
        <v>0</v>
      </c>
      <c r="D957" s="86"/>
      <c r="E957" s="86"/>
      <c r="F957" s="75">
        <v>0</v>
      </c>
    </row>
    <row r="958" spans="1:6">
      <c r="A958" s="105" t="s">
        <v>959</v>
      </c>
      <c r="B958" s="80"/>
      <c r="C958" s="75">
        <v>0</v>
      </c>
      <c r="D958" s="86"/>
      <c r="E958" s="86"/>
      <c r="F958" s="75">
        <v>0</v>
      </c>
    </row>
    <row r="959" spans="1:6">
      <c r="A959" s="105" t="s">
        <v>960</v>
      </c>
      <c r="B959" s="80"/>
      <c r="C959" s="75">
        <v>0</v>
      </c>
      <c r="D959" s="86"/>
      <c r="E959" s="86"/>
      <c r="F959" s="75">
        <v>0</v>
      </c>
    </row>
    <row r="960" spans="1:6">
      <c r="A960" s="105" t="s">
        <v>961</v>
      </c>
      <c r="B960" s="80"/>
      <c r="C960" s="75">
        <v>0</v>
      </c>
      <c r="D960" s="86"/>
      <c r="E960" s="86"/>
      <c r="F960" s="75">
        <v>0</v>
      </c>
    </row>
    <row r="961" spans="1:6">
      <c r="A961" s="105" t="s">
        <v>962</v>
      </c>
      <c r="B961" s="80"/>
      <c r="C961" s="75">
        <v>0</v>
      </c>
      <c r="D961" s="86"/>
      <c r="E961" s="86"/>
      <c r="F961" s="75">
        <v>0</v>
      </c>
    </row>
    <row r="962" spans="1:6">
      <c r="A962" s="105" t="s">
        <v>963</v>
      </c>
      <c r="B962" s="80"/>
      <c r="C962" s="75">
        <v>0</v>
      </c>
      <c r="D962" s="86"/>
      <c r="E962" s="86"/>
      <c r="F962" s="75">
        <v>0</v>
      </c>
    </row>
    <row r="963" spans="1:6">
      <c r="A963" s="105" t="s">
        <v>964</v>
      </c>
      <c r="B963" s="80"/>
      <c r="C963" s="75">
        <v>25</v>
      </c>
      <c r="D963" s="86"/>
      <c r="E963" s="86">
        <f>C963/F963</f>
        <v>1</v>
      </c>
      <c r="F963" s="75">
        <v>25</v>
      </c>
    </row>
    <row r="964" spans="1:6">
      <c r="A964" s="105" t="s">
        <v>965</v>
      </c>
      <c r="B964" s="75">
        <v>0</v>
      </c>
      <c r="C964" s="75">
        <v>0</v>
      </c>
      <c r="D964" s="86"/>
      <c r="E964" s="86"/>
      <c r="F964" s="75">
        <v>0</v>
      </c>
    </row>
    <row r="965" spans="1:6">
      <c r="A965" s="105" t="s">
        <v>966</v>
      </c>
      <c r="B965" s="80"/>
      <c r="C965" s="75">
        <v>0</v>
      </c>
      <c r="D965" s="86"/>
      <c r="E965" s="86"/>
      <c r="F965" s="75">
        <v>0</v>
      </c>
    </row>
    <row r="966" spans="1:6">
      <c r="A966" s="105" t="s">
        <v>967</v>
      </c>
      <c r="B966" s="80"/>
      <c r="C966" s="75">
        <v>0</v>
      </c>
      <c r="D966" s="86"/>
      <c r="E966" s="86"/>
      <c r="F966" s="75">
        <v>0</v>
      </c>
    </row>
    <row r="967" spans="1:6">
      <c r="A967" s="105" t="s">
        <v>968</v>
      </c>
      <c r="B967" s="80"/>
      <c r="C967" s="75">
        <v>0</v>
      </c>
      <c r="D967" s="86"/>
      <c r="E967" s="86"/>
      <c r="F967" s="75">
        <v>0</v>
      </c>
    </row>
    <row r="968" spans="1:6">
      <c r="A968" s="105" t="s">
        <v>969</v>
      </c>
      <c r="B968" s="80"/>
      <c r="C968" s="75">
        <v>0</v>
      </c>
      <c r="D968" s="86"/>
      <c r="E968" s="86"/>
      <c r="F968" s="75">
        <v>0</v>
      </c>
    </row>
    <row r="969" spans="1:6">
      <c r="A969" s="105" t="s">
        <v>970</v>
      </c>
      <c r="B969" s="80"/>
      <c r="C969" s="75">
        <v>0</v>
      </c>
      <c r="D969" s="86"/>
      <c r="E969" s="86"/>
      <c r="F969" s="75">
        <v>0</v>
      </c>
    </row>
    <row r="970" spans="1:6">
      <c r="A970" s="105" t="s">
        <v>971</v>
      </c>
      <c r="B970" s="75">
        <v>0</v>
      </c>
      <c r="C970" s="75">
        <v>0</v>
      </c>
      <c r="D970" s="86"/>
      <c r="E970" s="86"/>
      <c r="F970" s="75">
        <v>0</v>
      </c>
    </row>
    <row r="971" spans="1:6">
      <c r="A971" s="105" t="s">
        <v>972</v>
      </c>
      <c r="B971" s="80"/>
      <c r="C971" s="75">
        <v>0</v>
      </c>
      <c r="D971" s="86"/>
      <c r="E971" s="86"/>
      <c r="F971" s="75">
        <v>0</v>
      </c>
    </row>
    <row r="972" spans="1:6">
      <c r="A972" s="105" t="s">
        <v>973</v>
      </c>
      <c r="B972" s="80"/>
      <c r="C972" s="75">
        <v>0</v>
      </c>
      <c r="D972" s="86"/>
      <c r="E972" s="86"/>
      <c r="F972" s="75">
        <v>0</v>
      </c>
    </row>
    <row r="973" spans="1:6">
      <c r="A973" s="105" t="s">
        <v>974</v>
      </c>
      <c r="B973" s="75">
        <v>0</v>
      </c>
      <c r="C973" s="75">
        <v>40</v>
      </c>
      <c r="D973" s="86"/>
      <c r="E973" s="86">
        <f>C973/F973</f>
        <v>0.93023255813953487</v>
      </c>
      <c r="F973" s="75">
        <v>43</v>
      </c>
    </row>
    <row r="974" spans="1:6">
      <c r="A974" s="105" t="s">
        <v>975</v>
      </c>
      <c r="B974" s="80"/>
      <c r="C974" s="75">
        <v>40</v>
      </c>
      <c r="D974" s="86"/>
      <c r="E974" s="86">
        <f>C974/F974</f>
        <v>0.93023255813953487</v>
      </c>
      <c r="F974" s="75">
        <v>43</v>
      </c>
    </row>
    <row r="975" spans="1:6">
      <c r="A975" s="105" t="s">
        <v>184</v>
      </c>
      <c r="B975" s="75">
        <v>0</v>
      </c>
      <c r="C975" s="75">
        <v>0</v>
      </c>
      <c r="D975" s="86"/>
      <c r="E975" s="86"/>
      <c r="F975" s="75">
        <v>0</v>
      </c>
    </row>
    <row r="976" spans="1:6">
      <c r="A976" s="105" t="s">
        <v>976</v>
      </c>
      <c r="B976" s="75">
        <v>0</v>
      </c>
      <c r="C976" s="75">
        <v>0</v>
      </c>
      <c r="D976" s="86"/>
      <c r="E976" s="86"/>
      <c r="F976" s="75">
        <v>0</v>
      </c>
    </row>
    <row r="977" spans="1:6">
      <c r="A977" s="105" t="s">
        <v>977</v>
      </c>
      <c r="B977" s="75">
        <v>0</v>
      </c>
      <c r="C977" s="75">
        <v>0</v>
      </c>
      <c r="D977" s="86"/>
      <c r="E977" s="86"/>
      <c r="F977" s="75">
        <v>0</v>
      </c>
    </row>
    <row r="978" spans="1:6">
      <c r="A978" s="105" t="s">
        <v>978</v>
      </c>
      <c r="B978" s="75">
        <v>0</v>
      </c>
      <c r="C978" s="75">
        <v>0</v>
      </c>
      <c r="D978" s="86"/>
      <c r="E978" s="86"/>
      <c r="F978" s="75">
        <v>0</v>
      </c>
    </row>
    <row r="979" spans="1:6">
      <c r="A979" s="105" t="s">
        <v>979</v>
      </c>
      <c r="B979" s="75">
        <v>0</v>
      </c>
      <c r="C979" s="75">
        <v>0</v>
      </c>
      <c r="D979" s="86"/>
      <c r="E979" s="86"/>
      <c r="F979" s="75">
        <v>0</v>
      </c>
    </row>
    <row r="980" spans="1:6">
      <c r="A980" s="105" t="s">
        <v>980</v>
      </c>
      <c r="B980" s="75">
        <v>0</v>
      </c>
      <c r="C980" s="75">
        <v>0</v>
      </c>
      <c r="D980" s="86"/>
      <c r="E980" s="86"/>
      <c r="F980" s="75">
        <v>0</v>
      </c>
    </row>
    <row r="981" spans="1:6">
      <c r="A981" s="105" t="s">
        <v>718</v>
      </c>
      <c r="B981" s="75">
        <v>0</v>
      </c>
      <c r="C981" s="75">
        <v>0</v>
      </c>
      <c r="D981" s="86"/>
      <c r="E981" s="86"/>
      <c r="F981" s="75">
        <v>0</v>
      </c>
    </row>
    <row r="982" spans="1:6">
      <c r="A982" s="105" t="s">
        <v>981</v>
      </c>
      <c r="B982" s="75">
        <v>0</v>
      </c>
      <c r="C982" s="75">
        <v>0</v>
      </c>
      <c r="D982" s="86"/>
      <c r="E982" s="86"/>
      <c r="F982" s="75">
        <v>0</v>
      </c>
    </row>
    <row r="983" spans="1:6">
      <c r="A983" s="105" t="s">
        <v>982</v>
      </c>
      <c r="B983" s="75">
        <v>0</v>
      </c>
      <c r="C983" s="75">
        <v>0</v>
      </c>
      <c r="D983" s="86"/>
      <c r="E983" s="86"/>
      <c r="F983" s="75">
        <v>0</v>
      </c>
    </row>
    <row r="984" spans="1:6">
      <c r="A984" s="105" t="s">
        <v>983</v>
      </c>
      <c r="B984" s="75">
        <v>0</v>
      </c>
      <c r="C984" s="75">
        <v>0</v>
      </c>
      <c r="D984" s="86"/>
      <c r="E984" s="86"/>
      <c r="F984" s="75">
        <v>0</v>
      </c>
    </row>
    <row r="985" spans="1:6">
      <c r="A985" s="105" t="s">
        <v>984</v>
      </c>
      <c r="B985" s="75">
        <v>5020</v>
      </c>
      <c r="C985" s="75">
        <v>4282</v>
      </c>
      <c r="D985" s="86">
        <f>C985/B985</f>
        <v>0.85298804780876492</v>
      </c>
      <c r="E985" s="86">
        <f>C985/F985</f>
        <v>8.5298804780876498</v>
      </c>
      <c r="F985" s="75">
        <v>502</v>
      </c>
    </row>
    <row r="986" spans="1:6">
      <c r="A986" s="105" t="s">
        <v>985</v>
      </c>
      <c r="B986" s="75">
        <v>4229</v>
      </c>
      <c r="C986" s="75">
        <v>3360</v>
      </c>
      <c r="D986" s="86">
        <f>C986/B986</f>
        <v>0.79451406951998105</v>
      </c>
      <c r="E986" s="86">
        <f>C986/F986</f>
        <v>12.873563218390805</v>
      </c>
      <c r="F986" s="75">
        <v>261</v>
      </c>
    </row>
    <row r="987" spans="1:6">
      <c r="A987" s="105" t="s">
        <v>196</v>
      </c>
      <c r="B987" s="80"/>
      <c r="C987" s="75">
        <v>0</v>
      </c>
      <c r="D987" s="86"/>
      <c r="E987" s="86"/>
      <c r="F987" s="75">
        <v>0</v>
      </c>
    </row>
    <row r="988" spans="1:6">
      <c r="A988" s="105" t="s">
        <v>197</v>
      </c>
      <c r="B988" s="80"/>
      <c r="C988" s="75">
        <v>0</v>
      </c>
      <c r="D988" s="86"/>
      <c r="E988" s="86"/>
      <c r="F988" s="75">
        <v>0</v>
      </c>
    </row>
    <row r="989" spans="1:6">
      <c r="A989" s="105" t="s">
        <v>198</v>
      </c>
      <c r="B989" s="80"/>
      <c r="C989" s="75">
        <v>0</v>
      </c>
      <c r="D989" s="86"/>
      <c r="E989" s="86"/>
      <c r="F989" s="75">
        <v>0</v>
      </c>
    </row>
    <row r="990" spans="1:6">
      <c r="A990" s="105" t="s">
        <v>986</v>
      </c>
      <c r="B990" s="80"/>
      <c r="C990" s="75">
        <v>0</v>
      </c>
      <c r="D990" s="86"/>
      <c r="E990" s="86"/>
      <c r="F990" s="75">
        <v>0</v>
      </c>
    </row>
    <row r="991" spans="1:6">
      <c r="A991" s="105" t="s">
        <v>987</v>
      </c>
      <c r="B991" s="80"/>
      <c r="C991" s="75">
        <v>0</v>
      </c>
      <c r="D991" s="86"/>
      <c r="E991" s="86"/>
      <c r="F991" s="75">
        <v>0</v>
      </c>
    </row>
    <row r="992" spans="1:6">
      <c r="A992" s="105" t="s">
        <v>988</v>
      </c>
      <c r="B992" s="80"/>
      <c r="C992" s="75">
        <v>24</v>
      </c>
      <c r="D992" s="86"/>
      <c r="E992" s="86"/>
      <c r="F992" s="75">
        <v>0</v>
      </c>
    </row>
    <row r="993" spans="1:6">
      <c r="A993" s="105" t="s">
        <v>989</v>
      </c>
      <c r="B993" s="80"/>
      <c r="C993" s="75">
        <v>0</v>
      </c>
      <c r="D993" s="86"/>
      <c r="E993" s="86"/>
      <c r="F993" s="75">
        <v>0</v>
      </c>
    </row>
    <row r="994" spans="1:6">
      <c r="A994" s="105" t="s">
        <v>990</v>
      </c>
      <c r="B994" s="80"/>
      <c r="C994" s="75">
        <v>0</v>
      </c>
      <c r="D994" s="86"/>
      <c r="E994" s="86"/>
      <c r="F994" s="75">
        <v>0</v>
      </c>
    </row>
    <row r="995" spans="1:6">
      <c r="A995" s="105" t="s">
        <v>991</v>
      </c>
      <c r="B995" s="80"/>
      <c r="C995" s="75">
        <v>0</v>
      </c>
      <c r="D995" s="86"/>
      <c r="E995" s="86"/>
      <c r="F995" s="75">
        <v>0</v>
      </c>
    </row>
    <row r="996" spans="1:6">
      <c r="A996" s="105" t="s">
        <v>992</v>
      </c>
      <c r="B996" s="80"/>
      <c r="C996" s="75">
        <v>2450</v>
      </c>
      <c r="D996" s="86"/>
      <c r="E996" s="86"/>
      <c r="F996" s="75">
        <v>0</v>
      </c>
    </row>
    <row r="997" spans="1:6">
      <c r="A997" s="105" t="s">
        <v>993</v>
      </c>
      <c r="B997" s="80"/>
      <c r="C997" s="75">
        <v>639</v>
      </c>
      <c r="D997" s="86"/>
      <c r="E997" s="86">
        <f>C997/F997</f>
        <v>9.3970588235294112</v>
      </c>
      <c r="F997" s="75">
        <v>68</v>
      </c>
    </row>
    <row r="998" spans="1:6">
      <c r="A998" s="105" t="s">
        <v>994</v>
      </c>
      <c r="B998" s="80"/>
      <c r="C998" s="75">
        <v>0</v>
      </c>
      <c r="D998" s="86"/>
      <c r="E998" s="86"/>
      <c r="F998" s="75">
        <v>0</v>
      </c>
    </row>
    <row r="999" spans="1:6">
      <c r="A999" s="105" t="s">
        <v>995</v>
      </c>
      <c r="B999" s="80"/>
      <c r="C999" s="75">
        <v>0</v>
      </c>
      <c r="D999" s="86"/>
      <c r="E999" s="86"/>
      <c r="F999" s="75">
        <v>0</v>
      </c>
    </row>
    <row r="1000" spans="1:6">
      <c r="A1000" s="105" t="s">
        <v>996</v>
      </c>
      <c r="B1000" s="80"/>
      <c r="C1000" s="75">
        <v>1</v>
      </c>
      <c r="D1000" s="86"/>
      <c r="E1000" s="86"/>
      <c r="F1000" s="75">
        <v>0</v>
      </c>
    </row>
    <row r="1001" spans="1:6">
      <c r="A1001" s="105" t="s">
        <v>997</v>
      </c>
      <c r="B1001" s="80"/>
      <c r="C1001" s="75">
        <v>0</v>
      </c>
      <c r="D1001" s="86"/>
      <c r="E1001" s="86"/>
      <c r="F1001" s="75">
        <v>0</v>
      </c>
    </row>
    <row r="1002" spans="1:6">
      <c r="A1002" s="105" t="s">
        <v>998</v>
      </c>
      <c r="B1002" s="80"/>
      <c r="C1002" s="75">
        <v>0</v>
      </c>
      <c r="D1002" s="86"/>
      <c r="E1002" s="86"/>
      <c r="F1002" s="75">
        <v>0</v>
      </c>
    </row>
    <row r="1003" spans="1:6">
      <c r="A1003" s="105" t="s">
        <v>999</v>
      </c>
      <c r="B1003" s="80"/>
      <c r="C1003" s="75">
        <v>0</v>
      </c>
      <c r="D1003" s="86"/>
      <c r="E1003" s="86"/>
      <c r="F1003" s="75">
        <v>0</v>
      </c>
    </row>
    <row r="1004" spans="1:6">
      <c r="A1004" s="105" t="s">
        <v>205</v>
      </c>
      <c r="B1004" s="80"/>
      <c r="C1004" s="75">
        <v>0</v>
      </c>
      <c r="D1004" s="86"/>
      <c r="E1004" s="86"/>
      <c r="F1004" s="75">
        <v>0</v>
      </c>
    </row>
    <row r="1005" spans="1:6">
      <c r="A1005" s="105" t="s">
        <v>1000</v>
      </c>
      <c r="B1005" s="80"/>
      <c r="C1005" s="75">
        <v>246</v>
      </c>
      <c r="D1005" s="86"/>
      <c r="E1005" s="86">
        <f>C1005/F1005</f>
        <v>1.2746113989637307</v>
      </c>
      <c r="F1005" s="75">
        <v>193</v>
      </c>
    </row>
    <row r="1006" spans="1:6">
      <c r="A1006" s="105" t="s">
        <v>1001</v>
      </c>
      <c r="B1006" s="75">
        <v>0</v>
      </c>
      <c r="C1006" s="75">
        <v>0</v>
      </c>
      <c r="D1006" s="86"/>
      <c r="E1006" s="86"/>
      <c r="F1006" s="75">
        <v>0</v>
      </c>
    </row>
    <row r="1007" spans="1:6">
      <c r="A1007" s="105" t="s">
        <v>196</v>
      </c>
      <c r="B1007" s="80"/>
      <c r="C1007" s="75">
        <v>0</v>
      </c>
      <c r="D1007" s="86"/>
      <c r="E1007" s="86"/>
      <c r="F1007" s="75">
        <v>0</v>
      </c>
    </row>
    <row r="1008" spans="1:6">
      <c r="A1008" s="105" t="s">
        <v>197</v>
      </c>
      <c r="B1008" s="80"/>
      <c r="C1008" s="75">
        <v>0</v>
      </c>
      <c r="D1008" s="86"/>
      <c r="E1008" s="86"/>
      <c r="F1008" s="75">
        <v>0</v>
      </c>
    </row>
    <row r="1009" spans="1:6">
      <c r="A1009" s="105" t="s">
        <v>198</v>
      </c>
      <c r="B1009" s="80"/>
      <c r="C1009" s="75">
        <v>0</v>
      </c>
      <c r="D1009" s="86"/>
      <c r="E1009" s="86"/>
      <c r="F1009" s="75">
        <v>0</v>
      </c>
    </row>
    <row r="1010" spans="1:6">
      <c r="A1010" s="105" t="s">
        <v>1002</v>
      </c>
      <c r="B1010" s="80"/>
      <c r="C1010" s="75">
        <v>0</v>
      </c>
      <c r="D1010" s="86"/>
      <c r="E1010" s="86"/>
      <c r="F1010" s="75">
        <v>0</v>
      </c>
    </row>
    <row r="1011" spans="1:6">
      <c r="A1011" s="105" t="s">
        <v>1003</v>
      </c>
      <c r="B1011" s="80"/>
      <c r="C1011" s="75">
        <v>0</v>
      </c>
      <c r="D1011" s="86"/>
      <c r="E1011" s="86"/>
      <c r="F1011" s="75">
        <v>0</v>
      </c>
    </row>
    <row r="1012" spans="1:6">
      <c r="A1012" s="105" t="s">
        <v>1004</v>
      </c>
      <c r="B1012" s="80"/>
      <c r="C1012" s="75">
        <v>0</v>
      </c>
      <c r="D1012" s="86"/>
      <c r="E1012" s="86"/>
      <c r="F1012" s="75">
        <v>0</v>
      </c>
    </row>
    <row r="1013" spans="1:6">
      <c r="A1013" s="105" t="s">
        <v>1005</v>
      </c>
      <c r="B1013" s="80"/>
      <c r="C1013" s="75">
        <v>0</v>
      </c>
      <c r="D1013" s="86"/>
      <c r="E1013" s="86"/>
      <c r="F1013" s="75">
        <v>0</v>
      </c>
    </row>
    <row r="1014" spans="1:6">
      <c r="A1014" s="105" t="s">
        <v>1006</v>
      </c>
      <c r="B1014" s="80"/>
      <c r="C1014" s="75">
        <v>0</v>
      </c>
      <c r="D1014" s="86"/>
      <c r="E1014" s="86"/>
      <c r="F1014" s="75">
        <v>0</v>
      </c>
    </row>
    <row r="1015" spans="1:6">
      <c r="A1015" s="105" t="s">
        <v>1007</v>
      </c>
      <c r="B1015" s="80"/>
      <c r="C1015" s="75">
        <v>0</v>
      </c>
      <c r="D1015" s="86"/>
      <c r="E1015" s="86"/>
      <c r="F1015" s="75">
        <v>0</v>
      </c>
    </row>
    <row r="1016" spans="1:6">
      <c r="A1016" s="105" t="s">
        <v>1008</v>
      </c>
      <c r="B1016" s="80"/>
      <c r="C1016" s="75">
        <v>0</v>
      </c>
      <c r="D1016" s="86"/>
      <c r="E1016" s="86"/>
      <c r="F1016" s="75">
        <v>0</v>
      </c>
    </row>
    <row r="1017" spans="1:6">
      <c r="A1017" s="105" t="s">
        <v>1009</v>
      </c>
      <c r="B1017" s="80"/>
      <c r="C1017" s="75">
        <v>0</v>
      </c>
      <c r="D1017" s="86"/>
      <c r="E1017" s="86"/>
      <c r="F1017" s="75">
        <v>0</v>
      </c>
    </row>
    <row r="1018" spans="1:6">
      <c r="A1018" s="105" t="s">
        <v>1010</v>
      </c>
      <c r="B1018" s="80"/>
      <c r="C1018" s="75">
        <v>0</v>
      </c>
      <c r="D1018" s="86"/>
      <c r="E1018" s="86"/>
      <c r="F1018" s="75">
        <v>0</v>
      </c>
    </row>
    <row r="1019" spans="1:6">
      <c r="A1019" s="105" t="s">
        <v>1011</v>
      </c>
      <c r="B1019" s="80"/>
      <c r="C1019" s="75">
        <v>0</v>
      </c>
      <c r="D1019" s="86"/>
      <c r="E1019" s="86"/>
      <c r="F1019" s="75">
        <v>0</v>
      </c>
    </row>
    <row r="1020" spans="1:6">
      <c r="A1020" s="105" t="s">
        <v>1012</v>
      </c>
      <c r="B1020" s="80"/>
      <c r="C1020" s="75">
        <v>0</v>
      </c>
      <c r="D1020" s="86"/>
      <c r="E1020" s="86"/>
      <c r="F1020" s="75">
        <v>0</v>
      </c>
    </row>
    <row r="1021" spans="1:6">
      <c r="A1021" s="105" t="s">
        <v>1013</v>
      </c>
      <c r="B1021" s="80"/>
      <c r="C1021" s="75">
        <v>0</v>
      </c>
      <c r="D1021" s="86"/>
      <c r="E1021" s="86"/>
      <c r="F1021" s="75">
        <v>0</v>
      </c>
    </row>
    <row r="1022" spans="1:6">
      <c r="A1022" s="105" t="s">
        <v>1014</v>
      </c>
      <c r="B1022" s="80"/>
      <c r="C1022" s="75">
        <v>0</v>
      </c>
      <c r="D1022" s="86"/>
      <c r="E1022" s="86"/>
      <c r="F1022" s="75">
        <v>0</v>
      </c>
    </row>
    <row r="1023" spans="1:6">
      <c r="A1023" s="105" t="s">
        <v>205</v>
      </c>
      <c r="B1023" s="80"/>
      <c r="C1023" s="75">
        <v>0</v>
      </c>
      <c r="D1023" s="86"/>
      <c r="E1023" s="86"/>
      <c r="F1023" s="75">
        <v>0</v>
      </c>
    </row>
    <row r="1024" spans="1:6">
      <c r="A1024" s="105" t="s">
        <v>1015</v>
      </c>
      <c r="B1024" s="80"/>
      <c r="C1024" s="75">
        <v>0</v>
      </c>
      <c r="D1024" s="86"/>
      <c r="E1024" s="86"/>
      <c r="F1024" s="75">
        <v>0</v>
      </c>
    </row>
    <row r="1025" spans="1:6">
      <c r="A1025" s="105" t="s">
        <v>1016</v>
      </c>
      <c r="B1025" s="75">
        <v>0</v>
      </c>
      <c r="C1025" s="75">
        <v>0</v>
      </c>
      <c r="D1025" s="86"/>
      <c r="E1025" s="86"/>
      <c r="F1025" s="75">
        <v>0</v>
      </c>
    </row>
    <row r="1026" spans="1:6">
      <c r="A1026" s="105" t="s">
        <v>196</v>
      </c>
      <c r="B1026" s="80"/>
      <c r="C1026" s="75">
        <v>0</v>
      </c>
      <c r="D1026" s="86"/>
      <c r="E1026" s="86"/>
      <c r="F1026" s="75">
        <v>0</v>
      </c>
    </row>
    <row r="1027" spans="1:6">
      <c r="A1027" s="105" t="s">
        <v>197</v>
      </c>
      <c r="B1027" s="80"/>
      <c r="C1027" s="75">
        <v>0</v>
      </c>
      <c r="D1027" s="86"/>
      <c r="E1027" s="86"/>
      <c r="F1027" s="75">
        <v>0</v>
      </c>
    </row>
    <row r="1028" spans="1:6">
      <c r="A1028" s="105" t="s">
        <v>198</v>
      </c>
      <c r="B1028" s="80"/>
      <c r="C1028" s="75">
        <v>0</v>
      </c>
      <c r="D1028" s="86"/>
      <c r="E1028" s="86"/>
      <c r="F1028" s="75">
        <v>0</v>
      </c>
    </row>
    <row r="1029" spans="1:6">
      <c r="A1029" s="105" t="s">
        <v>1017</v>
      </c>
      <c r="B1029" s="80"/>
      <c r="C1029" s="75">
        <v>0</v>
      </c>
      <c r="D1029" s="86"/>
      <c r="E1029" s="86"/>
      <c r="F1029" s="75">
        <v>0</v>
      </c>
    </row>
    <row r="1030" spans="1:6">
      <c r="A1030" s="105" t="s">
        <v>1018</v>
      </c>
      <c r="B1030" s="80"/>
      <c r="C1030" s="75">
        <v>0</v>
      </c>
      <c r="D1030" s="86"/>
      <c r="E1030" s="86"/>
      <c r="F1030" s="75">
        <v>0</v>
      </c>
    </row>
    <row r="1031" spans="1:6">
      <c r="A1031" s="105" t="s">
        <v>1019</v>
      </c>
      <c r="B1031" s="80"/>
      <c r="C1031" s="75">
        <v>0</v>
      </c>
      <c r="D1031" s="86"/>
      <c r="E1031" s="86"/>
      <c r="F1031" s="75">
        <v>0</v>
      </c>
    </row>
    <row r="1032" spans="1:6">
      <c r="A1032" s="105" t="s">
        <v>205</v>
      </c>
      <c r="B1032" s="80"/>
      <c r="C1032" s="75">
        <v>0</v>
      </c>
      <c r="D1032" s="86"/>
      <c r="E1032" s="86"/>
      <c r="F1032" s="75">
        <v>0</v>
      </c>
    </row>
    <row r="1033" spans="1:6">
      <c r="A1033" s="105" t="s">
        <v>1020</v>
      </c>
      <c r="B1033" s="80"/>
      <c r="C1033" s="75">
        <v>0</v>
      </c>
      <c r="D1033" s="86"/>
      <c r="E1033" s="86"/>
      <c r="F1033" s="75">
        <v>0</v>
      </c>
    </row>
    <row r="1034" spans="1:6">
      <c r="A1034" s="105" t="s">
        <v>1021</v>
      </c>
      <c r="B1034" s="75">
        <v>0</v>
      </c>
      <c r="C1034" s="75">
        <v>40</v>
      </c>
      <c r="D1034" s="86"/>
      <c r="E1034" s="86">
        <f t="shared" ref="E1034:E1039" si="88">C1034/F1034</f>
        <v>0.51282051282051277</v>
      </c>
      <c r="F1034" s="75">
        <v>78</v>
      </c>
    </row>
    <row r="1035" spans="1:6">
      <c r="A1035" s="105" t="s">
        <v>196</v>
      </c>
      <c r="B1035" s="80"/>
      <c r="C1035" s="75">
        <v>0</v>
      </c>
      <c r="D1035" s="86"/>
      <c r="E1035" s="86"/>
      <c r="F1035" s="75">
        <v>0</v>
      </c>
    </row>
    <row r="1036" spans="1:6">
      <c r="A1036" s="105" t="s">
        <v>197</v>
      </c>
      <c r="B1036" s="80"/>
      <c r="C1036" s="75">
        <v>0</v>
      </c>
      <c r="D1036" s="86"/>
      <c r="E1036" s="86"/>
      <c r="F1036" s="75">
        <v>0</v>
      </c>
    </row>
    <row r="1037" spans="1:6">
      <c r="A1037" s="105" t="s">
        <v>198</v>
      </c>
      <c r="B1037" s="80"/>
      <c r="C1037" s="75">
        <v>0</v>
      </c>
      <c r="D1037" s="86"/>
      <c r="E1037" s="86"/>
      <c r="F1037" s="75">
        <v>0</v>
      </c>
    </row>
    <row r="1038" spans="1:6">
      <c r="A1038" s="105" t="s">
        <v>1022</v>
      </c>
      <c r="B1038" s="80"/>
      <c r="C1038" s="75">
        <v>15</v>
      </c>
      <c r="D1038" s="86"/>
      <c r="E1038" s="86">
        <f t="shared" si="88"/>
        <v>0.5</v>
      </c>
      <c r="F1038" s="75">
        <v>30</v>
      </c>
    </row>
    <row r="1039" spans="1:6">
      <c r="A1039" s="105" t="s">
        <v>1023</v>
      </c>
      <c r="B1039" s="80"/>
      <c r="C1039" s="75">
        <v>10</v>
      </c>
      <c r="D1039" s="86"/>
      <c r="E1039" s="86">
        <f t="shared" si="88"/>
        <v>1.1111111111111112</v>
      </c>
      <c r="F1039" s="75">
        <v>9</v>
      </c>
    </row>
    <row r="1040" spans="1:6">
      <c r="A1040" s="105" t="s">
        <v>1024</v>
      </c>
      <c r="B1040" s="80"/>
      <c r="C1040" s="75">
        <v>0</v>
      </c>
      <c r="D1040" s="86"/>
      <c r="E1040" s="86"/>
      <c r="F1040" s="75">
        <v>0</v>
      </c>
    </row>
    <row r="1041" spans="1:6">
      <c r="A1041" s="105" t="s">
        <v>1025</v>
      </c>
      <c r="B1041" s="80"/>
      <c r="C1041" s="75">
        <v>0</v>
      </c>
      <c r="D1041" s="86"/>
      <c r="E1041" s="86"/>
      <c r="F1041" s="75">
        <v>0</v>
      </c>
    </row>
    <row r="1042" spans="1:6">
      <c r="A1042" s="105" t="s">
        <v>1026</v>
      </c>
      <c r="B1042" s="80"/>
      <c r="C1042" s="75">
        <v>15</v>
      </c>
      <c r="D1042" s="86"/>
      <c r="E1042" s="86">
        <f>C1042/F1042</f>
        <v>0.38461538461538464</v>
      </c>
      <c r="F1042" s="75">
        <v>39</v>
      </c>
    </row>
    <row r="1043" spans="1:6">
      <c r="A1043" s="105" t="s">
        <v>1027</v>
      </c>
      <c r="B1043" s="80"/>
      <c r="C1043" s="75">
        <v>0</v>
      </c>
      <c r="D1043" s="86"/>
      <c r="E1043" s="86"/>
      <c r="F1043" s="75">
        <v>0</v>
      </c>
    </row>
    <row r="1044" spans="1:6">
      <c r="A1044" s="105" t="s">
        <v>1028</v>
      </c>
      <c r="B1044" s="80"/>
      <c r="C1044" s="75">
        <v>0</v>
      </c>
      <c r="D1044" s="86"/>
      <c r="E1044" s="86"/>
      <c r="F1044" s="75">
        <v>0</v>
      </c>
    </row>
    <row r="1045" spans="1:6">
      <c r="A1045" s="105" t="s">
        <v>1029</v>
      </c>
      <c r="B1045" s="80"/>
      <c r="C1045" s="75">
        <v>0</v>
      </c>
      <c r="D1045" s="86"/>
      <c r="E1045" s="86"/>
      <c r="F1045" s="75">
        <v>0</v>
      </c>
    </row>
    <row r="1046" spans="1:6">
      <c r="A1046" s="105" t="s">
        <v>1030</v>
      </c>
      <c r="B1046" s="80"/>
      <c r="C1046" s="75">
        <v>0</v>
      </c>
      <c r="D1046" s="86"/>
      <c r="E1046" s="86"/>
      <c r="F1046" s="75">
        <v>0</v>
      </c>
    </row>
    <row r="1047" spans="1:6">
      <c r="A1047" s="105" t="s">
        <v>1031</v>
      </c>
      <c r="B1047" s="75">
        <v>27</v>
      </c>
      <c r="C1047" s="75">
        <v>118</v>
      </c>
      <c r="D1047" s="86">
        <f>C1047/B1047</f>
        <v>4.3703703703703702</v>
      </c>
      <c r="E1047" s="86">
        <f>C1047/F1047</f>
        <v>0.96721311475409832</v>
      </c>
      <c r="F1047" s="75">
        <v>122</v>
      </c>
    </row>
    <row r="1048" spans="1:6">
      <c r="A1048" s="105" t="s">
        <v>196</v>
      </c>
      <c r="B1048" s="80"/>
      <c r="C1048" s="75">
        <v>0</v>
      </c>
      <c r="D1048" s="86"/>
      <c r="E1048" s="86"/>
      <c r="F1048" s="75">
        <v>0</v>
      </c>
    </row>
    <row r="1049" spans="1:6">
      <c r="A1049" s="105" t="s">
        <v>197</v>
      </c>
      <c r="B1049" s="80"/>
      <c r="C1049" s="75">
        <v>0</v>
      </c>
      <c r="D1049" s="86"/>
      <c r="E1049" s="86"/>
      <c r="F1049" s="75">
        <v>0</v>
      </c>
    </row>
    <row r="1050" spans="1:6">
      <c r="A1050" s="105" t="s">
        <v>198</v>
      </c>
      <c r="B1050" s="80"/>
      <c r="C1050" s="75">
        <v>0</v>
      </c>
      <c r="D1050" s="86"/>
      <c r="E1050" s="86"/>
      <c r="F1050" s="75">
        <v>0</v>
      </c>
    </row>
    <row r="1051" spans="1:6">
      <c r="A1051" s="105" t="s">
        <v>1032</v>
      </c>
      <c r="B1051" s="80"/>
      <c r="C1051" s="75">
        <v>32</v>
      </c>
      <c r="D1051" s="86"/>
      <c r="E1051" s="86">
        <f>C1051/F1051</f>
        <v>1.2307692307692308</v>
      </c>
      <c r="F1051" s="75">
        <v>26</v>
      </c>
    </row>
    <row r="1052" spans="1:6">
      <c r="A1052" s="105" t="s">
        <v>1033</v>
      </c>
      <c r="B1052" s="80"/>
      <c r="C1052" s="75">
        <v>0</v>
      </c>
      <c r="D1052" s="86"/>
      <c r="E1052" s="86"/>
      <c r="F1052" s="75">
        <v>0</v>
      </c>
    </row>
    <row r="1053" spans="1:6">
      <c r="A1053" s="105" t="s">
        <v>1034</v>
      </c>
      <c r="B1053" s="80"/>
      <c r="C1053" s="75">
        <v>0</v>
      </c>
      <c r="D1053" s="86"/>
      <c r="E1053" s="86"/>
      <c r="F1053" s="75">
        <v>0</v>
      </c>
    </row>
    <row r="1054" spans="1:6">
      <c r="A1054" s="105" t="s">
        <v>1035</v>
      </c>
      <c r="B1054" s="80"/>
      <c r="C1054" s="75">
        <v>0</v>
      </c>
      <c r="D1054" s="86"/>
      <c r="E1054" s="86"/>
      <c r="F1054" s="75">
        <v>0</v>
      </c>
    </row>
    <row r="1055" spans="1:6">
      <c r="A1055" s="105" t="s">
        <v>1036</v>
      </c>
      <c r="B1055" s="80"/>
      <c r="C1055" s="75">
        <v>86</v>
      </c>
      <c r="D1055" s="86"/>
      <c r="E1055" s="86">
        <f>C1055/F1055</f>
        <v>0.89583333333333337</v>
      </c>
      <c r="F1055" s="75">
        <v>96</v>
      </c>
    </row>
    <row r="1056" spans="1:6">
      <c r="A1056" s="105" t="s">
        <v>1037</v>
      </c>
      <c r="B1056" s="80"/>
      <c r="C1056" s="75">
        <v>0</v>
      </c>
      <c r="D1056" s="86"/>
      <c r="E1056" s="86"/>
      <c r="F1056" s="75">
        <v>0</v>
      </c>
    </row>
    <row r="1057" spans="1:6">
      <c r="A1057" s="105" t="s">
        <v>1038</v>
      </c>
      <c r="B1057" s="80"/>
      <c r="C1057" s="75">
        <v>0</v>
      </c>
      <c r="D1057" s="86"/>
      <c r="E1057" s="86"/>
      <c r="F1057" s="75">
        <v>0</v>
      </c>
    </row>
    <row r="1058" spans="1:6">
      <c r="A1058" s="105" t="s">
        <v>1039</v>
      </c>
      <c r="B1058" s="80"/>
      <c r="C1058" s="75">
        <v>0</v>
      </c>
      <c r="D1058" s="86"/>
      <c r="E1058" s="86"/>
      <c r="F1058" s="75">
        <v>0</v>
      </c>
    </row>
    <row r="1059" spans="1:6">
      <c r="A1059" s="105" t="s">
        <v>1040</v>
      </c>
      <c r="B1059" s="80"/>
      <c r="C1059" s="75">
        <v>0</v>
      </c>
      <c r="D1059" s="86"/>
      <c r="E1059" s="86"/>
      <c r="F1059" s="75">
        <v>0</v>
      </c>
    </row>
    <row r="1060" spans="1:6">
      <c r="A1060" s="105" t="s">
        <v>1041</v>
      </c>
      <c r="B1060" s="80"/>
      <c r="C1060" s="75">
        <v>0</v>
      </c>
      <c r="D1060" s="86"/>
      <c r="E1060" s="86"/>
      <c r="F1060" s="75">
        <v>0</v>
      </c>
    </row>
    <row r="1061" spans="1:6">
      <c r="A1061" s="105" t="s">
        <v>1042</v>
      </c>
      <c r="B1061" s="80"/>
      <c r="C1061" s="75">
        <v>0</v>
      </c>
      <c r="D1061" s="86"/>
      <c r="E1061" s="86"/>
      <c r="F1061" s="75">
        <v>0</v>
      </c>
    </row>
    <row r="1062" spans="1:6">
      <c r="A1062" s="105" t="s">
        <v>1043</v>
      </c>
      <c r="B1062" s="75">
        <v>764</v>
      </c>
      <c r="C1062" s="75">
        <v>764</v>
      </c>
      <c r="D1062" s="86">
        <f t="shared" ref="D1062:D1065" si="89">C1062/B1062</f>
        <v>1</v>
      </c>
      <c r="E1062" s="86">
        <f t="shared" ref="E1062:E1065" si="90">C1062/F1062</f>
        <v>18.634146341463413</v>
      </c>
      <c r="F1062" s="75">
        <v>41</v>
      </c>
    </row>
    <row r="1063" spans="1:6">
      <c r="A1063" s="105" t="s">
        <v>1044</v>
      </c>
      <c r="B1063" s="80"/>
      <c r="C1063" s="75">
        <v>764</v>
      </c>
      <c r="D1063" s="86"/>
      <c r="E1063" s="86">
        <f t="shared" si="90"/>
        <v>18.634146341463413</v>
      </c>
      <c r="F1063" s="75">
        <v>41</v>
      </c>
    </row>
    <row r="1064" spans="1:6">
      <c r="A1064" s="105" t="s">
        <v>1045</v>
      </c>
      <c r="B1064" s="75">
        <v>21681</v>
      </c>
      <c r="C1064" s="75">
        <v>17857</v>
      </c>
      <c r="D1064" s="86">
        <f t="shared" si="89"/>
        <v>0.82362437156957702</v>
      </c>
      <c r="E1064" s="86">
        <f t="shared" si="90"/>
        <v>1.5245453769316144</v>
      </c>
      <c r="F1064" s="75">
        <v>11713</v>
      </c>
    </row>
    <row r="1065" spans="1:6">
      <c r="A1065" s="105" t="s">
        <v>1046</v>
      </c>
      <c r="B1065" s="75">
        <v>11501</v>
      </c>
      <c r="C1065" s="75">
        <v>7316</v>
      </c>
      <c r="D1065" s="86">
        <f t="shared" si="89"/>
        <v>0.63611859838274931</v>
      </c>
      <c r="E1065" s="86">
        <f t="shared" si="90"/>
        <v>3.3667740450989414</v>
      </c>
      <c r="F1065" s="75">
        <v>2173</v>
      </c>
    </row>
    <row r="1066" spans="1:6">
      <c r="A1066" s="105" t="s">
        <v>1047</v>
      </c>
      <c r="B1066" s="80"/>
      <c r="C1066" s="75">
        <v>0</v>
      </c>
      <c r="D1066" s="86"/>
      <c r="E1066" s="86"/>
      <c r="F1066" s="75">
        <v>0</v>
      </c>
    </row>
    <row r="1067" spans="1:6">
      <c r="A1067" s="105" t="s">
        <v>1048</v>
      </c>
      <c r="B1067" s="80"/>
      <c r="C1067" s="75">
        <v>0</v>
      </c>
      <c r="D1067" s="86"/>
      <c r="E1067" s="86"/>
      <c r="F1067" s="75">
        <v>0</v>
      </c>
    </row>
    <row r="1068" spans="1:6">
      <c r="A1068" s="105" t="s">
        <v>1049</v>
      </c>
      <c r="B1068" s="80"/>
      <c r="C1068" s="75">
        <v>455</v>
      </c>
      <c r="D1068" s="86"/>
      <c r="E1068" s="86">
        <f>C1068/F1068</f>
        <v>4.595959595959596</v>
      </c>
      <c r="F1068" s="75">
        <v>99</v>
      </c>
    </row>
    <row r="1069" spans="1:6">
      <c r="A1069" s="105" t="s">
        <v>1050</v>
      </c>
      <c r="B1069" s="80"/>
      <c r="C1069" s="75">
        <v>0</v>
      </c>
      <c r="D1069" s="86"/>
      <c r="E1069" s="86"/>
      <c r="F1069" s="75">
        <v>0</v>
      </c>
    </row>
    <row r="1070" spans="1:6">
      <c r="A1070" s="105" t="s">
        <v>1051</v>
      </c>
      <c r="B1070" s="80"/>
      <c r="C1070" s="75">
        <v>3454</v>
      </c>
      <c r="D1070" s="86"/>
      <c r="E1070" s="86">
        <f t="shared" ref="E1070:E1075" si="91">C1070/F1070</f>
        <v>1.6653809064609451</v>
      </c>
      <c r="F1070" s="75">
        <v>2074</v>
      </c>
    </row>
    <row r="1071" spans="1:6">
      <c r="A1071" s="105" t="s">
        <v>1052</v>
      </c>
      <c r="B1071" s="80"/>
      <c r="C1071" s="75">
        <v>1660</v>
      </c>
      <c r="D1071" s="86"/>
      <c r="E1071" s="86"/>
      <c r="F1071" s="75">
        <v>0</v>
      </c>
    </row>
    <row r="1072" spans="1:6">
      <c r="A1072" s="105" t="s">
        <v>1053</v>
      </c>
      <c r="B1072" s="80"/>
      <c r="C1072" s="75">
        <v>200</v>
      </c>
      <c r="D1072" s="86"/>
      <c r="E1072" s="86"/>
      <c r="F1072" s="75">
        <v>0</v>
      </c>
    </row>
    <row r="1073" spans="1:6">
      <c r="A1073" s="105" t="s">
        <v>1054</v>
      </c>
      <c r="B1073" s="80"/>
      <c r="C1073" s="75">
        <v>1547</v>
      </c>
      <c r="D1073" s="86"/>
      <c r="E1073" s="86"/>
      <c r="F1073" s="75">
        <v>0</v>
      </c>
    </row>
    <row r="1074" spans="1:6">
      <c r="A1074" s="105" t="s">
        <v>1055</v>
      </c>
      <c r="B1074" s="75">
        <v>10180</v>
      </c>
      <c r="C1074" s="75">
        <v>10541</v>
      </c>
      <c r="D1074" s="86">
        <f>C1074/B1074</f>
        <v>1.0354616895874262</v>
      </c>
      <c r="E1074" s="86">
        <f t="shared" si="91"/>
        <v>1.1049266247379455</v>
      </c>
      <c r="F1074" s="75">
        <v>9540</v>
      </c>
    </row>
    <row r="1075" spans="1:6">
      <c r="A1075" s="105" t="s">
        <v>1056</v>
      </c>
      <c r="B1075" s="80"/>
      <c r="C1075" s="75">
        <v>10345</v>
      </c>
      <c r="D1075" s="86"/>
      <c r="E1075" s="86">
        <f t="shared" si="91"/>
        <v>1.1133232888506241</v>
      </c>
      <c r="F1075" s="75">
        <v>9292</v>
      </c>
    </row>
    <row r="1076" spans="1:6">
      <c r="A1076" s="105" t="s">
        <v>1057</v>
      </c>
      <c r="B1076" s="80"/>
      <c r="C1076" s="75">
        <v>0</v>
      </c>
      <c r="D1076" s="86"/>
      <c r="E1076" s="86"/>
      <c r="F1076" s="75">
        <v>0</v>
      </c>
    </row>
    <row r="1077" spans="1:6">
      <c r="A1077" s="105" t="s">
        <v>1058</v>
      </c>
      <c r="B1077" s="80"/>
      <c r="C1077" s="75">
        <v>196</v>
      </c>
      <c r="D1077" s="86"/>
      <c r="E1077" s="86">
        <f>C1077/F1077</f>
        <v>0.79032258064516125</v>
      </c>
      <c r="F1077" s="75">
        <v>248</v>
      </c>
    </row>
    <row r="1078" spans="1:6">
      <c r="A1078" s="105" t="s">
        <v>1059</v>
      </c>
      <c r="B1078" s="75">
        <v>0</v>
      </c>
      <c r="C1078" s="75">
        <v>0</v>
      </c>
      <c r="D1078" s="86"/>
      <c r="E1078" s="86"/>
      <c r="F1078" s="75">
        <v>0</v>
      </c>
    </row>
    <row r="1079" spans="1:6">
      <c r="A1079" s="105" t="s">
        <v>1060</v>
      </c>
      <c r="B1079" s="80"/>
      <c r="C1079" s="75">
        <v>0</v>
      </c>
      <c r="D1079" s="86"/>
      <c r="E1079" s="86"/>
      <c r="F1079" s="75">
        <v>0</v>
      </c>
    </row>
    <row r="1080" spans="1:6">
      <c r="A1080" s="105" t="s">
        <v>1061</v>
      </c>
      <c r="B1080" s="80"/>
      <c r="C1080" s="75">
        <v>0</v>
      </c>
      <c r="D1080" s="86"/>
      <c r="E1080" s="86"/>
      <c r="F1080" s="75">
        <v>0</v>
      </c>
    </row>
    <row r="1081" spans="1:6">
      <c r="A1081" s="105" t="s">
        <v>1062</v>
      </c>
      <c r="B1081" s="80"/>
      <c r="C1081" s="75">
        <v>0</v>
      </c>
      <c r="D1081" s="86"/>
      <c r="E1081" s="86"/>
      <c r="F1081" s="75">
        <v>0</v>
      </c>
    </row>
    <row r="1082" spans="1:6">
      <c r="A1082" s="105" t="s">
        <v>1063</v>
      </c>
      <c r="B1082" s="75">
        <v>444</v>
      </c>
      <c r="C1082" s="75">
        <v>436</v>
      </c>
      <c r="D1082" s="86">
        <f>C1082/B1082</f>
        <v>0.98198198198198194</v>
      </c>
      <c r="E1082" s="86">
        <f t="shared" ref="E1082:E1084" si="92">C1082/F1082</f>
        <v>0.60055096418732778</v>
      </c>
      <c r="F1082" s="75">
        <v>726</v>
      </c>
    </row>
    <row r="1083" spans="1:6">
      <c r="A1083" s="105" t="s">
        <v>1064</v>
      </c>
      <c r="B1083" s="75">
        <v>444</v>
      </c>
      <c r="C1083" s="75">
        <v>436</v>
      </c>
      <c r="D1083" s="86">
        <f>C1083/B1083</f>
        <v>0.98198198198198194</v>
      </c>
      <c r="E1083" s="86">
        <f t="shared" si="92"/>
        <v>0.98419864559819414</v>
      </c>
      <c r="F1083" s="75">
        <v>443</v>
      </c>
    </row>
    <row r="1084" spans="1:6">
      <c r="A1084" s="105" t="s">
        <v>196</v>
      </c>
      <c r="B1084" s="80"/>
      <c r="C1084" s="75">
        <v>83</v>
      </c>
      <c r="D1084" s="86"/>
      <c r="E1084" s="86">
        <f t="shared" si="92"/>
        <v>0.93258426966292129</v>
      </c>
      <c r="F1084" s="75">
        <v>89</v>
      </c>
    </row>
    <row r="1085" spans="1:6">
      <c r="A1085" s="105" t="s">
        <v>197</v>
      </c>
      <c r="B1085" s="80"/>
      <c r="C1085" s="75">
        <v>0</v>
      </c>
      <c r="D1085" s="86"/>
      <c r="E1085" s="86"/>
      <c r="F1085" s="75">
        <v>0</v>
      </c>
    </row>
    <row r="1086" spans="1:6">
      <c r="A1086" s="105" t="s">
        <v>198</v>
      </c>
      <c r="B1086" s="80"/>
      <c r="C1086" s="75">
        <v>0</v>
      </c>
      <c r="D1086" s="86"/>
      <c r="E1086" s="86"/>
      <c r="F1086" s="75">
        <v>0</v>
      </c>
    </row>
    <row r="1087" spans="1:6">
      <c r="A1087" s="105" t="s">
        <v>1065</v>
      </c>
      <c r="B1087" s="80"/>
      <c r="C1087" s="75">
        <v>0</v>
      </c>
      <c r="D1087" s="86"/>
      <c r="E1087" s="86"/>
      <c r="F1087" s="75">
        <v>0</v>
      </c>
    </row>
    <row r="1088" spans="1:6">
      <c r="A1088" s="105" t="s">
        <v>1066</v>
      </c>
      <c r="B1088" s="80"/>
      <c r="C1088" s="75">
        <v>0</v>
      </c>
      <c r="D1088" s="86"/>
      <c r="E1088" s="86"/>
      <c r="F1088" s="75">
        <v>0</v>
      </c>
    </row>
    <row r="1089" spans="1:6">
      <c r="A1089" s="105" t="s">
        <v>1067</v>
      </c>
      <c r="B1089" s="80"/>
      <c r="C1089" s="75">
        <v>0</v>
      </c>
      <c r="D1089" s="86"/>
      <c r="E1089" s="86"/>
      <c r="F1089" s="75">
        <v>0</v>
      </c>
    </row>
    <row r="1090" spans="1:6">
      <c r="A1090" s="105" t="s">
        <v>1068</v>
      </c>
      <c r="B1090" s="80"/>
      <c r="C1090" s="75">
        <v>0</v>
      </c>
      <c r="D1090" s="86"/>
      <c r="E1090" s="86"/>
      <c r="F1090" s="75">
        <v>0</v>
      </c>
    </row>
    <row r="1091" spans="1:6">
      <c r="A1091" s="105" t="s">
        <v>1069</v>
      </c>
      <c r="B1091" s="80"/>
      <c r="C1091" s="75">
        <v>3</v>
      </c>
      <c r="D1091" s="86"/>
      <c r="E1091" s="86">
        <f>C1091/F1091</f>
        <v>1</v>
      </c>
      <c r="F1091" s="75">
        <v>3</v>
      </c>
    </row>
    <row r="1092" spans="1:6">
      <c r="A1092" s="105" t="s">
        <v>1070</v>
      </c>
      <c r="B1092" s="80"/>
      <c r="C1092" s="75">
        <v>0</v>
      </c>
      <c r="D1092" s="86"/>
      <c r="E1092" s="86"/>
      <c r="F1092" s="75">
        <v>0</v>
      </c>
    </row>
    <row r="1093" spans="1:6">
      <c r="A1093" s="105" t="s">
        <v>1071</v>
      </c>
      <c r="B1093" s="80"/>
      <c r="C1093" s="75">
        <v>0</v>
      </c>
      <c r="D1093" s="86"/>
      <c r="E1093" s="86"/>
      <c r="F1093" s="75">
        <v>0</v>
      </c>
    </row>
    <row r="1094" spans="1:6">
      <c r="A1094" s="105" t="s">
        <v>1072</v>
      </c>
      <c r="B1094" s="80"/>
      <c r="C1094" s="75">
        <v>330</v>
      </c>
      <c r="D1094" s="86"/>
      <c r="E1094" s="86">
        <f t="shared" ref="E1094:E1098" si="93">C1094/F1094</f>
        <v>1</v>
      </c>
      <c r="F1094" s="75">
        <v>330</v>
      </c>
    </row>
    <row r="1095" spans="1:6">
      <c r="A1095" s="105" t="s">
        <v>1073</v>
      </c>
      <c r="B1095" s="80"/>
      <c r="C1095" s="75">
        <v>0</v>
      </c>
      <c r="D1095" s="86"/>
      <c r="E1095" s="86"/>
      <c r="F1095" s="75">
        <v>0</v>
      </c>
    </row>
    <row r="1096" spans="1:6">
      <c r="A1096" s="105" t="s">
        <v>205</v>
      </c>
      <c r="B1096" s="80"/>
      <c r="C1096" s="75">
        <v>0</v>
      </c>
      <c r="D1096" s="86"/>
      <c r="E1096" s="86"/>
      <c r="F1096" s="75">
        <v>0</v>
      </c>
    </row>
    <row r="1097" spans="1:6">
      <c r="A1097" s="105" t="s">
        <v>1074</v>
      </c>
      <c r="B1097" s="80"/>
      <c r="C1097" s="75">
        <v>20</v>
      </c>
      <c r="D1097" s="86"/>
      <c r="E1097" s="86">
        <f t="shared" si="93"/>
        <v>0.95238095238095233</v>
      </c>
      <c r="F1097" s="75">
        <v>21</v>
      </c>
    </row>
    <row r="1098" spans="1:6">
      <c r="A1098" s="105" t="s">
        <v>1075</v>
      </c>
      <c r="B1098" s="75">
        <v>0</v>
      </c>
      <c r="C1098" s="75">
        <v>0</v>
      </c>
      <c r="D1098" s="86"/>
      <c r="E1098" s="86">
        <f t="shared" si="93"/>
        <v>0</v>
      </c>
      <c r="F1098" s="75">
        <v>230</v>
      </c>
    </row>
    <row r="1099" spans="1:6">
      <c r="A1099" s="105" t="s">
        <v>196</v>
      </c>
      <c r="B1099" s="80"/>
      <c r="C1099" s="75">
        <v>0</v>
      </c>
      <c r="D1099" s="86"/>
      <c r="E1099" s="86"/>
      <c r="F1099" s="75">
        <v>0</v>
      </c>
    </row>
    <row r="1100" spans="1:6">
      <c r="A1100" s="105" t="s">
        <v>197</v>
      </c>
      <c r="B1100" s="80"/>
      <c r="C1100" s="75">
        <v>0</v>
      </c>
      <c r="D1100" s="86"/>
      <c r="E1100" s="86"/>
      <c r="F1100" s="75">
        <v>0</v>
      </c>
    </row>
    <row r="1101" spans="1:6">
      <c r="A1101" s="105" t="s">
        <v>198</v>
      </c>
      <c r="B1101" s="80"/>
      <c r="C1101" s="75">
        <v>0</v>
      </c>
      <c r="D1101" s="86"/>
      <c r="E1101" s="86"/>
      <c r="F1101" s="75">
        <v>0</v>
      </c>
    </row>
    <row r="1102" spans="1:6">
      <c r="A1102" s="105" t="s">
        <v>1076</v>
      </c>
      <c r="B1102" s="80"/>
      <c r="C1102" s="75">
        <v>0</v>
      </c>
      <c r="D1102" s="86"/>
      <c r="E1102" s="86"/>
      <c r="F1102" s="75">
        <v>0</v>
      </c>
    </row>
    <row r="1103" spans="1:6">
      <c r="A1103" s="105" t="s">
        <v>1077</v>
      </c>
      <c r="B1103" s="80"/>
      <c r="C1103" s="75">
        <v>0</v>
      </c>
      <c r="D1103" s="86"/>
      <c r="E1103" s="86"/>
      <c r="F1103" s="75">
        <v>0</v>
      </c>
    </row>
    <row r="1104" spans="1:6">
      <c r="A1104" s="105" t="s">
        <v>1078</v>
      </c>
      <c r="B1104" s="80"/>
      <c r="C1104" s="75">
        <v>0</v>
      </c>
      <c r="D1104" s="86"/>
      <c r="E1104" s="86"/>
      <c r="F1104" s="75">
        <v>0</v>
      </c>
    </row>
    <row r="1105" spans="1:6">
      <c r="A1105" s="105" t="s">
        <v>1079</v>
      </c>
      <c r="B1105" s="80"/>
      <c r="C1105" s="75">
        <v>0</v>
      </c>
      <c r="D1105" s="86"/>
      <c r="E1105" s="86"/>
      <c r="F1105" s="75">
        <v>0</v>
      </c>
    </row>
    <row r="1106" spans="1:6">
      <c r="A1106" s="105" t="s">
        <v>1080</v>
      </c>
      <c r="B1106" s="80"/>
      <c r="C1106" s="75">
        <v>0</v>
      </c>
      <c r="D1106" s="86"/>
      <c r="E1106" s="86"/>
      <c r="F1106" s="75">
        <v>0</v>
      </c>
    </row>
    <row r="1107" spans="1:6">
      <c r="A1107" s="105" t="s">
        <v>1081</v>
      </c>
      <c r="B1107" s="80"/>
      <c r="C1107" s="75">
        <v>0</v>
      </c>
      <c r="D1107" s="86"/>
      <c r="E1107" s="86"/>
      <c r="F1107" s="75">
        <v>0</v>
      </c>
    </row>
    <row r="1108" spans="1:6">
      <c r="A1108" s="105" t="s">
        <v>1082</v>
      </c>
      <c r="B1108" s="80"/>
      <c r="C1108" s="75">
        <v>0</v>
      </c>
      <c r="D1108" s="86"/>
      <c r="E1108" s="86">
        <f>C1108/F1108</f>
        <v>0</v>
      </c>
      <c r="F1108" s="75">
        <v>230</v>
      </c>
    </row>
    <row r="1109" spans="1:6">
      <c r="A1109" s="105" t="s">
        <v>1083</v>
      </c>
      <c r="B1109" s="80"/>
      <c r="C1109" s="75">
        <v>0</v>
      </c>
      <c r="D1109" s="86"/>
      <c r="E1109" s="86"/>
      <c r="F1109" s="75">
        <v>0</v>
      </c>
    </row>
    <row r="1110" spans="1:6">
      <c r="A1110" s="105" t="s">
        <v>205</v>
      </c>
      <c r="B1110" s="80"/>
      <c r="C1110" s="75">
        <v>0</v>
      </c>
      <c r="D1110" s="86"/>
      <c r="E1110" s="86"/>
      <c r="F1110" s="75">
        <v>0</v>
      </c>
    </row>
    <row r="1111" spans="1:6">
      <c r="A1111" s="105" t="s">
        <v>1084</v>
      </c>
      <c r="B1111" s="80"/>
      <c r="C1111" s="75">
        <v>0</v>
      </c>
      <c r="D1111" s="86"/>
      <c r="E1111" s="86"/>
      <c r="F1111" s="75">
        <v>0</v>
      </c>
    </row>
    <row r="1112" spans="1:6">
      <c r="A1112" s="105" t="s">
        <v>1085</v>
      </c>
      <c r="B1112" s="75">
        <v>0</v>
      </c>
      <c r="C1112" s="75">
        <v>0</v>
      </c>
      <c r="D1112" s="86"/>
      <c r="E1112" s="86"/>
      <c r="F1112" s="75">
        <v>0</v>
      </c>
    </row>
    <row r="1113" spans="1:6">
      <c r="A1113" s="105" t="s">
        <v>1086</v>
      </c>
      <c r="B1113" s="80"/>
      <c r="C1113" s="75">
        <v>0</v>
      </c>
      <c r="D1113" s="86"/>
      <c r="E1113" s="86"/>
      <c r="F1113" s="75">
        <v>0</v>
      </c>
    </row>
    <row r="1114" spans="1:6">
      <c r="A1114" s="105" t="s">
        <v>1087</v>
      </c>
      <c r="B1114" s="80"/>
      <c r="C1114" s="75">
        <v>0</v>
      </c>
      <c r="D1114" s="86"/>
      <c r="E1114" s="86"/>
      <c r="F1114" s="75">
        <v>0</v>
      </c>
    </row>
    <row r="1115" spans="1:6">
      <c r="A1115" s="105" t="s">
        <v>1088</v>
      </c>
      <c r="B1115" s="80"/>
      <c r="C1115" s="75">
        <v>0</v>
      </c>
      <c r="D1115" s="86"/>
      <c r="E1115" s="86"/>
      <c r="F1115" s="75">
        <v>0</v>
      </c>
    </row>
    <row r="1116" spans="1:6">
      <c r="A1116" s="105" t="s">
        <v>1089</v>
      </c>
      <c r="B1116" s="80"/>
      <c r="C1116" s="75">
        <v>0</v>
      </c>
      <c r="D1116" s="86"/>
      <c r="E1116" s="86"/>
      <c r="F1116" s="75">
        <v>0</v>
      </c>
    </row>
    <row r="1117" spans="1:6">
      <c r="A1117" s="105" t="s">
        <v>1090</v>
      </c>
      <c r="B1117" s="75">
        <v>0</v>
      </c>
      <c r="C1117" s="75">
        <v>0</v>
      </c>
      <c r="D1117" s="86"/>
      <c r="E1117" s="86"/>
      <c r="F1117" s="75">
        <v>0</v>
      </c>
    </row>
    <row r="1118" spans="1:6">
      <c r="A1118" s="105" t="s">
        <v>1091</v>
      </c>
      <c r="B1118" s="80"/>
      <c r="C1118" s="75">
        <v>0</v>
      </c>
      <c r="D1118" s="86"/>
      <c r="E1118" s="86"/>
      <c r="F1118" s="75">
        <v>0</v>
      </c>
    </row>
    <row r="1119" spans="1:6">
      <c r="A1119" s="105" t="s">
        <v>1092</v>
      </c>
      <c r="B1119" s="80"/>
      <c r="C1119" s="75">
        <v>0</v>
      </c>
      <c r="D1119" s="86"/>
      <c r="E1119" s="86"/>
      <c r="F1119" s="75">
        <v>0</v>
      </c>
    </row>
    <row r="1120" spans="1:6">
      <c r="A1120" s="105" t="s">
        <v>1093</v>
      </c>
      <c r="B1120" s="80"/>
      <c r="C1120" s="75">
        <v>0</v>
      </c>
      <c r="D1120" s="86"/>
      <c r="E1120" s="86"/>
      <c r="F1120" s="75">
        <v>0</v>
      </c>
    </row>
    <row r="1121" spans="1:6">
      <c r="A1121" s="105" t="s">
        <v>1094</v>
      </c>
      <c r="B1121" s="80"/>
      <c r="C1121" s="75">
        <v>0</v>
      </c>
      <c r="D1121" s="86"/>
      <c r="E1121" s="86"/>
      <c r="F1121" s="75">
        <v>0</v>
      </c>
    </row>
    <row r="1122" spans="1:6">
      <c r="A1122" s="105" t="s">
        <v>1095</v>
      </c>
      <c r="B1122" s="80"/>
      <c r="C1122" s="75">
        <v>0</v>
      </c>
      <c r="D1122" s="86"/>
      <c r="E1122" s="86"/>
      <c r="F1122" s="75">
        <v>0</v>
      </c>
    </row>
    <row r="1123" spans="1:6">
      <c r="A1123" s="105" t="s">
        <v>1096</v>
      </c>
      <c r="B1123" s="75">
        <v>0</v>
      </c>
      <c r="C1123" s="75">
        <v>0</v>
      </c>
      <c r="D1123" s="86"/>
      <c r="E1123" s="86">
        <f>C1123/F1123</f>
        <v>0</v>
      </c>
      <c r="F1123" s="75">
        <v>53</v>
      </c>
    </row>
    <row r="1124" spans="1:6">
      <c r="A1124" s="105" t="s">
        <v>1097</v>
      </c>
      <c r="B1124" s="80"/>
      <c r="C1124" s="75">
        <v>0</v>
      </c>
      <c r="D1124" s="86"/>
      <c r="E1124" s="86"/>
      <c r="F1124" s="75">
        <v>0</v>
      </c>
    </row>
    <row r="1125" spans="1:6">
      <c r="A1125" s="105" t="s">
        <v>1098</v>
      </c>
      <c r="B1125" s="80"/>
      <c r="C1125" s="75">
        <v>0</v>
      </c>
      <c r="D1125" s="86"/>
      <c r="E1125" s="86"/>
      <c r="F1125" s="75">
        <v>0</v>
      </c>
    </row>
    <row r="1126" spans="1:6">
      <c r="A1126" s="105" t="s">
        <v>1099</v>
      </c>
      <c r="B1126" s="80"/>
      <c r="C1126" s="75">
        <v>0</v>
      </c>
      <c r="D1126" s="86"/>
      <c r="E1126" s="86">
        <f>C1126/F1126</f>
        <v>0</v>
      </c>
      <c r="F1126" s="75">
        <v>53</v>
      </c>
    </row>
    <row r="1127" spans="1:6">
      <c r="A1127" s="105" t="s">
        <v>1100</v>
      </c>
      <c r="B1127" s="80"/>
      <c r="C1127" s="75">
        <v>0</v>
      </c>
      <c r="D1127" s="86"/>
      <c r="E1127" s="86"/>
      <c r="F1127" s="75">
        <v>0</v>
      </c>
    </row>
    <row r="1128" spans="1:6">
      <c r="A1128" s="105" t="s">
        <v>1101</v>
      </c>
      <c r="B1128" s="80"/>
      <c r="C1128" s="75">
        <v>0</v>
      </c>
      <c r="D1128" s="86"/>
      <c r="E1128" s="86"/>
      <c r="F1128" s="75">
        <v>0</v>
      </c>
    </row>
    <row r="1129" spans="1:6">
      <c r="A1129" s="105" t="s">
        <v>1102</v>
      </c>
      <c r="B1129" s="80"/>
      <c r="C1129" s="75">
        <v>0</v>
      </c>
      <c r="D1129" s="86"/>
      <c r="E1129" s="86"/>
      <c r="F1129" s="75">
        <v>0</v>
      </c>
    </row>
    <row r="1130" spans="1:6">
      <c r="A1130" s="105" t="s">
        <v>1103</v>
      </c>
      <c r="B1130" s="80"/>
      <c r="C1130" s="75">
        <v>0</v>
      </c>
      <c r="D1130" s="86"/>
      <c r="E1130" s="86"/>
      <c r="F1130" s="75">
        <v>0</v>
      </c>
    </row>
    <row r="1131" spans="1:6">
      <c r="A1131" s="105" t="s">
        <v>1104</v>
      </c>
      <c r="B1131" s="80"/>
      <c r="C1131" s="75">
        <v>0</v>
      </c>
      <c r="D1131" s="86"/>
      <c r="E1131" s="86"/>
      <c r="F1131" s="75">
        <v>0</v>
      </c>
    </row>
    <row r="1132" spans="1:6">
      <c r="A1132" s="105" t="s">
        <v>1105</v>
      </c>
      <c r="B1132" s="80"/>
      <c r="C1132" s="75">
        <v>0</v>
      </c>
      <c r="D1132" s="86"/>
      <c r="E1132" s="86"/>
      <c r="F1132" s="75">
        <v>0</v>
      </c>
    </row>
    <row r="1133" spans="1:6">
      <c r="A1133" s="105" t="s">
        <v>1106</v>
      </c>
      <c r="B1133" s="80"/>
      <c r="C1133" s="75">
        <v>0</v>
      </c>
      <c r="D1133" s="86"/>
      <c r="E1133" s="86"/>
      <c r="F1133" s="75">
        <v>0</v>
      </c>
    </row>
    <row r="1134" spans="1:6">
      <c r="A1134" s="105" t="s">
        <v>1107</v>
      </c>
      <c r="B1134" s="80"/>
      <c r="C1134" s="75">
        <v>0</v>
      </c>
      <c r="D1134" s="86"/>
      <c r="E1134" s="86"/>
      <c r="F1134" s="75">
        <v>0</v>
      </c>
    </row>
    <row r="1135" spans="1:6">
      <c r="A1135" s="105" t="s">
        <v>1108</v>
      </c>
      <c r="B1135" s="75">
        <v>5000</v>
      </c>
      <c r="C1135" s="75"/>
      <c r="D1135" s="86"/>
      <c r="E1135" s="86"/>
      <c r="F1135" s="75"/>
    </row>
    <row r="1136" spans="1:6">
      <c r="A1136" s="105" t="s">
        <v>1109</v>
      </c>
      <c r="B1136" s="75">
        <v>5500</v>
      </c>
      <c r="C1136" s="75">
        <v>6065</v>
      </c>
      <c r="D1136" s="86">
        <f t="shared" ref="D1136:D1140" si="94">C1136/B1136</f>
        <v>1.1027272727272728</v>
      </c>
      <c r="E1136" s="86">
        <f t="shared" ref="E1136:E1139" si="95">C1136/F1136</f>
        <v>76.77215189873418</v>
      </c>
      <c r="F1136" s="75">
        <v>79</v>
      </c>
    </row>
    <row r="1137" spans="1:6">
      <c r="A1137" s="105" t="s">
        <v>1110</v>
      </c>
      <c r="B1137" s="75">
        <v>5000</v>
      </c>
      <c r="C1137" s="75"/>
      <c r="D1137" s="86"/>
      <c r="E1137" s="86"/>
      <c r="F1137" s="86"/>
    </row>
    <row r="1138" spans="1:6">
      <c r="A1138" s="105" t="s">
        <v>1111</v>
      </c>
      <c r="B1138" s="75">
        <v>500</v>
      </c>
      <c r="C1138" s="75">
        <v>6065</v>
      </c>
      <c r="D1138" s="86">
        <f t="shared" si="94"/>
        <v>12.13</v>
      </c>
      <c r="E1138" s="86">
        <f t="shared" si="95"/>
        <v>76.77215189873418</v>
      </c>
      <c r="F1138" s="86">
        <v>79</v>
      </c>
    </row>
    <row r="1139" spans="1:6">
      <c r="A1139" s="105" t="s">
        <v>1112</v>
      </c>
      <c r="B1139" s="80"/>
      <c r="C1139" s="75">
        <v>6065</v>
      </c>
      <c r="D1139" s="86"/>
      <c r="E1139" s="86">
        <f t="shared" si="95"/>
        <v>76.77215189873418</v>
      </c>
      <c r="F1139" s="86">
        <v>79</v>
      </c>
    </row>
    <row r="1140" spans="1:6">
      <c r="A1140" s="105" t="s">
        <v>1113</v>
      </c>
      <c r="B1140" s="75">
        <v>4874</v>
      </c>
      <c r="C1140" s="75">
        <v>753</v>
      </c>
      <c r="D1140" s="86">
        <f t="shared" si="94"/>
        <v>0.15449322938038573</v>
      </c>
      <c r="E1140" s="86"/>
      <c r="F1140" s="86">
        <v>0</v>
      </c>
    </row>
    <row r="1141" spans="1:6">
      <c r="A1141" s="105" t="s">
        <v>1114</v>
      </c>
      <c r="B1141" s="75">
        <v>0</v>
      </c>
      <c r="C1141" s="75">
        <v>0</v>
      </c>
      <c r="D1141" s="86"/>
      <c r="E1141" s="86"/>
      <c r="F1141" s="86">
        <v>0</v>
      </c>
    </row>
    <row r="1142" spans="1:6">
      <c r="A1142" s="105" t="s">
        <v>1115</v>
      </c>
      <c r="B1142" s="75">
        <v>0</v>
      </c>
      <c r="C1142" s="75">
        <v>0</v>
      </c>
      <c r="D1142" s="86"/>
      <c r="E1142" s="86"/>
      <c r="F1142" s="86">
        <v>0</v>
      </c>
    </row>
    <row r="1143" spans="1:6">
      <c r="A1143" s="105" t="s">
        <v>1116</v>
      </c>
      <c r="B1143" s="75">
        <v>4874</v>
      </c>
      <c r="C1143" s="75">
        <v>753</v>
      </c>
      <c r="D1143" s="86">
        <f>C1143/B1143</f>
        <v>0.15449322938038573</v>
      </c>
      <c r="E1143" s="86"/>
      <c r="F1143" s="86">
        <v>0</v>
      </c>
    </row>
    <row r="1144" spans="1:6">
      <c r="A1144" s="105" t="s">
        <v>1117</v>
      </c>
      <c r="B1144" s="80">
        <v>0</v>
      </c>
      <c r="C1144" s="75">
        <v>753</v>
      </c>
      <c r="D1144" s="86"/>
      <c r="E1144" s="86"/>
      <c r="F1144" s="86">
        <v>0</v>
      </c>
    </row>
    <row r="1145" spans="1:6">
      <c r="A1145" s="105" t="s">
        <v>1118</v>
      </c>
      <c r="B1145" s="80">
        <v>0</v>
      </c>
      <c r="C1145" s="75">
        <v>0</v>
      </c>
      <c r="D1145" s="86"/>
      <c r="E1145" s="86"/>
      <c r="F1145" s="86">
        <v>0</v>
      </c>
    </row>
    <row r="1146" spans="1:6">
      <c r="A1146" s="105" t="s">
        <v>1119</v>
      </c>
      <c r="B1146" s="80">
        <v>0</v>
      </c>
      <c r="C1146" s="75">
        <v>0</v>
      </c>
      <c r="D1146" s="86"/>
      <c r="E1146" s="86"/>
      <c r="F1146" s="86">
        <v>0</v>
      </c>
    </row>
    <row r="1147" spans="1:6">
      <c r="A1147" s="105" t="s">
        <v>1120</v>
      </c>
      <c r="B1147" s="80">
        <v>0</v>
      </c>
      <c r="C1147" s="75">
        <v>0</v>
      </c>
      <c r="D1147" s="86"/>
      <c r="E1147" s="86"/>
      <c r="F1147" s="86">
        <v>0</v>
      </c>
    </row>
    <row r="1148" spans="1:6">
      <c r="A1148" s="105" t="s">
        <v>1121</v>
      </c>
      <c r="B1148" s="75">
        <v>0</v>
      </c>
      <c r="C1148" s="75">
        <v>0</v>
      </c>
      <c r="D1148" s="86"/>
      <c r="E1148" s="86"/>
      <c r="F1148" s="86">
        <v>0</v>
      </c>
    </row>
    <row r="1149" spans="1:6">
      <c r="A1149" s="105" t="s">
        <v>1122</v>
      </c>
      <c r="B1149" s="75">
        <v>0</v>
      </c>
      <c r="C1149" s="75">
        <v>0</v>
      </c>
      <c r="D1149" s="86"/>
      <c r="E1149" s="86"/>
      <c r="F1149" s="86">
        <v>0</v>
      </c>
    </row>
    <row r="1150" spans="1:6">
      <c r="A1150" s="105" t="s">
        <v>1123</v>
      </c>
      <c r="B1150" s="75">
        <v>0</v>
      </c>
      <c r="C1150" s="75">
        <v>0</v>
      </c>
      <c r="D1150" s="86"/>
      <c r="E1150" s="86"/>
      <c r="F1150" s="86">
        <v>0</v>
      </c>
    </row>
    <row r="1151" spans="1:6">
      <c r="A1151" s="105" t="s">
        <v>1124</v>
      </c>
      <c r="B1151" s="75">
        <v>0</v>
      </c>
      <c r="C1151" s="75">
        <v>0</v>
      </c>
      <c r="D1151" s="86"/>
      <c r="E1151" s="86"/>
      <c r="F1151" s="86">
        <v>0</v>
      </c>
    </row>
    <row r="1152" spans="1:6">
      <c r="A1152" s="116" t="s">
        <v>172</v>
      </c>
      <c r="B1152" s="76">
        <v>510362</v>
      </c>
      <c r="C1152" s="76">
        <v>494027</v>
      </c>
      <c r="D1152" s="86">
        <f>C1152/B1152</f>
        <v>0.96799330671170658</v>
      </c>
      <c r="E1152" s="86">
        <f>C1152/F1152</f>
        <v>0.98509673958775756</v>
      </c>
      <c r="F1152" s="78">
        <v>501501</v>
      </c>
    </row>
    <row r="1153" spans="1:5">
      <c r="A1153" s="142" t="s">
        <v>92</v>
      </c>
      <c r="B1153" s="142"/>
      <c r="C1153" s="142"/>
      <c r="D1153" s="142"/>
      <c r="E1153" s="142"/>
    </row>
  </sheetData>
  <mergeCells count="3">
    <mergeCell ref="A2:E2"/>
    <mergeCell ref="A3:F3"/>
    <mergeCell ref="A1153:E1153"/>
  </mergeCells>
  <phoneticPr fontId="33" type="noConversion"/>
  <pageMargins left="0.69930555555555596" right="0.69930555555555596"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workbookViewId="0">
      <selection activeCell="G5" sqref="G5"/>
    </sheetView>
  </sheetViews>
  <sheetFormatPr defaultColWidth="9" defaultRowHeight="14.25"/>
  <cols>
    <col min="1" max="1" width="11.5" style="70" customWidth="1"/>
    <col min="2" max="2" width="11.875" style="70" customWidth="1"/>
    <col min="3" max="3" width="17.5" style="70" customWidth="1"/>
    <col min="4" max="4" width="13" style="70" customWidth="1"/>
    <col min="5" max="5" width="19.625" style="70" customWidth="1"/>
    <col min="6" max="16384" width="9" style="70"/>
  </cols>
  <sheetData>
    <row r="1" spans="1:5">
      <c r="A1" s="70" t="s">
        <v>1125</v>
      </c>
    </row>
    <row r="2" spans="1:5" ht="22.5">
      <c r="A2" s="104" t="s">
        <v>6</v>
      </c>
      <c r="B2" s="104"/>
      <c r="C2" s="104"/>
      <c r="D2" s="104"/>
      <c r="E2" s="104"/>
    </row>
    <row r="3" spans="1:5">
      <c r="A3" s="114"/>
      <c r="B3" s="114"/>
      <c r="C3" s="114"/>
      <c r="D3" s="114"/>
      <c r="E3" s="115" t="s">
        <v>94</v>
      </c>
    </row>
    <row r="4" spans="1:5" ht="25.5">
      <c r="A4" s="128" t="s">
        <v>1126</v>
      </c>
      <c r="B4" s="128" t="s">
        <v>39</v>
      </c>
      <c r="C4" s="128" t="s">
        <v>1127</v>
      </c>
      <c r="D4" s="128" t="s">
        <v>1128</v>
      </c>
      <c r="E4" s="128" t="s">
        <v>1129</v>
      </c>
    </row>
    <row r="5" spans="1:5" ht="18" customHeight="1">
      <c r="A5" s="127" t="s">
        <v>1130</v>
      </c>
      <c r="B5" s="103">
        <f>SUM(C5:E5)</f>
        <v>0</v>
      </c>
      <c r="C5" s="103">
        <v>0</v>
      </c>
      <c r="D5" s="103">
        <v>0</v>
      </c>
      <c r="E5" s="103">
        <v>0</v>
      </c>
    </row>
    <row r="6" spans="1:5" ht="18" customHeight="1">
      <c r="A6" s="127"/>
      <c r="B6" s="103">
        <f t="shared" ref="B6:B33" si="0">SUM(C6:E6)</f>
        <v>0</v>
      </c>
      <c r="C6" s="103"/>
      <c r="D6" s="103"/>
      <c r="E6" s="103"/>
    </row>
    <row r="7" spans="1:5" ht="18" customHeight="1">
      <c r="A7" s="127"/>
      <c r="B7" s="103">
        <f t="shared" si="0"/>
        <v>0</v>
      </c>
      <c r="C7" s="103"/>
      <c r="D7" s="103"/>
      <c r="E7" s="103"/>
    </row>
    <row r="8" spans="1:5" ht="18" customHeight="1">
      <c r="A8" s="127"/>
      <c r="B8" s="103">
        <f t="shared" si="0"/>
        <v>0</v>
      </c>
      <c r="C8" s="103"/>
      <c r="D8" s="103"/>
      <c r="E8" s="103"/>
    </row>
    <row r="9" spans="1:5" ht="18" customHeight="1">
      <c r="A9" s="127"/>
      <c r="B9" s="103">
        <f t="shared" si="0"/>
        <v>0</v>
      </c>
      <c r="C9" s="103"/>
      <c r="D9" s="103"/>
      <c r="E9" s="103"/>
    </row>
    <row r="10" spans="1:5" ht="18" customHeight="1">
      <c r="A10" s="127"/>
      <c r="B10" s="103">
        <f t="shared" si="0"/>
        <v>0</v>
      </c>
      <c r="C10" s="103"/>
      <c r="D10" s="103"/>
      <c r="E10" s="103"/>
    </row>
    <row r="11" spans="1:5" ht="18" customHeight="1">
      <c r="A11" s="127"/>
      <c r="B11" s="103">
        <f t="shared" si="0"/>
        <v>0</v>
      </c>
      <c r="C11" s="103"/>
      <c r="D11" s="103"/>
      <c r="E11" s="103"/>
    </row>
    <row r="12" spans="1:5" ht="18" customHeight="1">
      <c r="A12" s="127"/>
      <c r="B12" s="103">
        <f t="shared" si="0"/>
        <v>0</v>
      </c>
      <c r="C12" s="103"/>
      <c r="D12" s="103"/>
      <c r="E12" s="103"/>
    </row>
    <row r="13" spans="1:5" ht="18" customHeight="1">
      <c r="A13" s="127"/>
      <c r="B13" s="103">
        <f t="shared" si="0"/>
        <v>0</v>
      </c>
      <c r="C13" s="103"/>
      <c r="D13" s="103"/>
      <c r="E13" s="103"/>
    </row>
    <row r="14" spans="1:5" ht="18" customHeight="1">
      <c r="A14" s="127"/>
      <c r="B14" s="103">
        <f t="shared" si="0"/>
        <v>0</v>
      </c>
      <c r="C14" s="103"/>
      <c r="D14" s="103"/>
      <c r="E14" s="103"/>
    </row>
    <row r="15" spans="1:5" ht="18" customHeight="1">
      <c r="A15" s="127"/>
      <c r="B15" s="103">
        <f t="shared" si="0"/>
        <v>0</v>
      </c>
      <c r="C15" s="103"/>
      <c r="D15" s="103"/>
      <c r="E15" s="103"/>
    </row>
    <row r="16" spans="1:5" ht="18" customHeight="1">
      <c r="A16" s="127"/>
      <c r="B16" s="103">
        <f t="shared" si="0"/>
        <v>0</v>
      </c>
      <c r="C16" s="103"/>
      <c r="D16" s="103"/>
      <c r="E16" s="103"/>
    </row>
    <row r="17" spans="1:5" ht="18" customHeight="1">
      <c r="A17" s="127"/>
      <c r="B17" s="103">
        <f t="shared" si="0"/>
        <v>0</v>
      </c>
      <c r="C17" s="103"/>
      <c r="D17" s="103"/>
      <c r="E17" s="103"/>
    </row>
    <row r="18" spans="1:5" ht="18" customHeight="1">
      <c r="A18" s="127"/>
      <c r="B18" s="103">
        <f t="shared" si="0"/>
        <v>0</v>
      </c>
      <c r="C18" s="103"/>
      <c r="D18" s="103"/>
      <c r="E18" s="103"/>
    </row>
    <row r="19" spans="1:5" ht="18" customHeight="1">
      <c r="A19" s="127"/>
      <c r="B19" s="103">
        <f t="shared" si="0"/>
        <v>0</v>
      </c>
      <c r="C19" s="103"/>
      <c r="D19" s="103"/>
      <c r="E19" s="103"/>
    </row>
    <row r="20" spans="1:5" ht="18" customHeight="1">
      <c r="A20" s="127"/>
      <c r="B20" s="103">
        <f t="shared" si="0"/>
        <v>0</v>
      </c>
      <c r="C20" s="103"/>
      <c r="D20" s="103"/>
      <c r="E20" s="103"/>
    </row>
    <row r="21" spans="1:5" ht="18" customHeight="1">
      <c r="A21" s="127"/>
      <c r="B21" s="103">
        <f t="shared" si="0"/>
        <v>0</v>
      </c>
      <c r="C21" s="103"/>
      <c r="D21" s="103"/>
      <c r="E21" s="103"/>
    </row>
    <row r="22" spans="1:5" ht="18" customHeight="1">
      <c r="A22" s="127"/>
      <c r="B22" s="103">
        <f t="shared" si="0"/>
        <v>0</v>
      </c>
      <c r="C22" s="103"/>
      <c r="D22" s="103"/>
      <c r="E22" s="103"/>
    </row>
    <row r="23" spans="1:5" ht="18" customHeight="1">
      <c r="A23" s="127"/>
      <c r="B23" s="103">
        <f t="shared" si="0"/>
        <v>0</v>
      </c>
      <c r="C23" s="103"/>
      <c r="D23" s="103"/>
      <c r="E23" s="103"/>
    </row>
    <row r="24" spans="1:5" ht="18" customHeight="1">
      <c r="A24" s="127"/>
      <c r="B24" s="103">
        <f t="shared" si="0"/>
        <v>0</v>
      </c>
      <c r="C24" s="103"/>
      <c r="D24" s="103"/>
      <c r="E24" s="103"/>
    </row>
    <row r="25" spans="1:5" ht="18" customHeight="1">
      <c r="A25" s="127"/>
      <c r="B25" s="103">
        <f t="shared" si="0"/>
        <v>0</v>
      </c>
      <c r="C25" s="103"/>
      <c r="D25" s="103"/>
      <c r="E25" s="103"/>
    </row>
    <row r="26" spans="1:5" ht="18" customHeight="1">
      <c r="A26" s="127"/>
      <c r="B26" s="103">
        <f t="shared" si="0"/>
        <v>0</v>
      </c>
      <c r="C26" s="103"/>
      <c r="D26" s="103"/>
      <c r="E26" s="103"/>
    </row>
    <row r="27" spans="1:5" ht="18" customHeight="1">
      <c r="A27" s="127"/>
      <c r="B27" s="103">
        <f t="shared" si="0"/>
        <v>0</v>
      </c>
      <c r="C27" s="103"/>
      <c r="D27" s="103"/>
      <c r="E27" s="103"/>
    </row>
    <row r="28" spans="1:5" ht="18" customHeight="1">
      <c r="A28" s="127"/>
      <c r="B28" s="103">
        <f t="shared" si="0"/>
        <v>0</v>
      </c>
      <c r="C28" s="103"/>
      <c r="D28" s="103"/>
      <c r="E28" s="103"/>
    </row>
    <row r="29" spans="1:5" ht="18" customHeight="1">
      <c r="A29" s="127"/>
      <c r="B29" s="103">
        <f t="shared" si="0"/>
        <v>0</v>
      </c>
      <c r="C29" s="103"/>
      <c r="D29" s="103"/>
      <c r="E29" s="103"/>
    </row>
    <row r="30" spans="1:5" ht="18" customHeight="1">
      <c r="A30" s="127"/>
      <c r="B30" s="103">
        <f t="shared" si="0"/>
        <v>0</v>
      </c>
      <c r="C30" s="103"/>
      <c r="D30" s="103"/>
      <c r="E30" s="103"/>
    </row>
    <row r="31" spans="1:5" ht="18" customHeight="1">
      <c r="A31" s="127"/>
      <c r="B31" s="103">
        <f t="shared" si="0"/>
        <v>0</v>
      </c>
      <c r="C31" s="103"/>
      <c r="D31" s="103"/>
      <c r="E31" s="103"/>
    </row>
    <row r="32" spans="1:5" ht="18" customHeight="1">
      <c r="A32" s="127"/>
      <c r="B32" s="103">
        <f t="shared" si="0"/>
        <v>0</v>
      </c>
      <c r="C32" s="103"/>
      <c r="D32" s="103"/>
      <c r="E32" s="103"/>
    </row>
    <row r="33" spans="1:5" ht="18" customHeight="1">
      <c r="A33" s="127"/>
      <c r="B33" s="103">
        <f t="shared" si="0"/>
        <v>0</v>
      </c>
      <c r="C33" s="103"/>
      <c r="D33" s="103"/>
      <c r="E33" s="103"/>
    </row>
    <row r="34" spans="1:5" ht="18" customHeight="1">
      <c r="A34" s="127" t="s">
        <v>1131</v>
      </c>
      <c r="B34" s="103">
        <f>SUM(B5:B33)</f>
        <v>0</v>
      </c>
      <c r="C34" s="103">
        <f>SUM(C5:C33)</f>
        <v>0</v>
      </c>
      <c r="D34" s="103">
        <f>SUM(D5:D33)</f>
        <v>0</v>
      </c>
      <c r="E34" s="103">
        <f>SUM(E5:E33)</f>
        <v>0</v>
      </c>
    </row>
  </sheetData>
  <phoneticPr fontId="33" type="noConversion"/>
  <pageMargins left="0.69930555555555596" right="0.69930555555555596"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workbookViewId="0">
      <selection activeCell="S8" sqref="S8"/>
    </sheetView>
  </sheetViews>
  <sheetFormatPr defaultColWidth="9" defaultRowHeight="14.25"/>
  <cols>
    <col min="1" max="1" width="8.875" customWidth="1"/>
    <col min="2" max="2" width="8.375" customWidth="1"/>
    <col min="3" max="4" width="10.375" customWidth="1"/>
    <col min="5" max="5" width="11.625" customWidth="1"/>
    <col min="6" max="6" width="9.875" customWidth="1"/>
    <col min="7" max="7" width="9.25" customWidth="1"/>
    <col min="8" max="8" width="9.875" customWidth="1"/>
    <col min="9" max="9" width="11.75" customWidth="1"/>
    <col min="10" max="10" width="10.125" customWidth="1"/>
    <col min="11" max="11" width="10.75" customWidth="1"/>
    <col min="12" max="12" width="8.125" customWidth="1"/>
    <col min="13" max="13" width="13.125" customWidth="1"/>
    <col min="14" max="14" width="10" customWidth="1"/>
    <col min="15" max="15" width="12.5" customWidth="1"/>
    <col min="16" max="16" width="9.75" customWidth="1"/>
    <col min="17" max="17" width="11.125" customWidth="1"/>
    <col min="18" max="18" width="13.5" customWidth="1"/>
    <col min="19" max="19" width="14.75" customWidth="1"/>
  </cols>
  <sheetData>
    <row r="1" spans="1:19">
      <c r="A1" t="s">
        <v>1132</v>
      </c>
    </row>
    <row r="2" spans="1:19" ht="21">
      <c r="A2" s="120" t="s">
        <v>7</v>
      </c>
      <c r="B2" s="120"/>
      <c r="C2" s="120"/>
      <c r="D2" s="120"/>
      <c r="E2" s="120"/>
      <c r="F2" s="120"/>
      <c r="G2" s="120"/>
      <c r="H2" s="120"/>
      <c r="I2" s="120"/>
      <c r="J2" s="120"/>
      <c r="K2" s="120"/>
      <c r="L2" s="120"/>
      <c r="M2" s="120"/>
      <c r="N2" s="120"/>
      <c r="O2" s="120"/>
      <c r="P2" s="120"/>
      <c r="Q2" s="120"/>
      <c r="R2" s="120"/>
      <c r="S2" s="120"/>
    </row>
    <row r="3" spans="1:19" s="123" customFormat="1" ht="13.5">
      <c r="A3" s="139" t="s">
        <v>36</v>
      </c>
      <c r="B3" s="139"/>
      <c r="C3" s="139"/>
      <c r="D3" s="139"/>
      <c r="E3" s="139"/>
      <c r="F3" s="139"/>
      <c r="G3" s="139"/>
      <c r="H3" s="139"/>
      <c r="I3" s="139"/>
      <c r="J3" s="139"/>
      <c r="K3" s="139"/>
      <c r="L3" s="139"/>
      <c r="M3" s="139"/>
      <c r="N3" s="139"/>
      <c r="O3" s="139"/>
      <c r="P3" s="139"/>
      <c r="Q3" s="139"/>
      <c r="R3" s="139"/>
      <c r="S3" s="139"/>
    </row>
    <row r="4" spans="1:19">
      <c r="A4" s="124" t="s">
        <v>1133</v>
      </c>
      <c r="B4" s="124" t="s">
        <v>39</v>
      </c>
      <c r="C4" s="124" t="s">
        <v>1134</v>
      </c>
      <c r="D4" s="124" t="s">
        <v>1135</v>
      </c>
      <c r="E4" s="124" t="s">
        <v>1136</v>
      </c>
      <c r="F4" s="124" t="s">
        <v>1137</v>
      </c>
      <c r="G4" s="124" t="s">
        <v>1138</v>
      </c>
      <c r="H4" s="124" t="s">
        <v>1139</v>
      </c>
      <c r="I4" s="124" t="s">
        <v>1140</v>
      </c>
      <c r="J4" s="124" t="s">
        <v>1141</v>
      </c>
      <c r="K4" s="124" t="s">
        <v>1142</v>
      </c>
      <c r="L4" s="124" t="s">
        <v>1143</v>
      </c>
      <c r="M4" s="124" t="s">
        <v>1144</v>
      </c>
      <c r="N4" s="124" t="s">
        <v>1145</v>
      </c>
      <c r="O4" s="124" t="s">
        <v>1146</v>
      </c>
      <c r="P4" s="124" t="s">
        <v>1147</v>
      </c>
      <c r="Q4" s="124" t="s">
        <v>1148</v>
      </c>
      <c r="R4" s="124" t="s">
        <v>1149</v>
      </c>
      <c r="S4" s="124" t="s">
        <v>1150</v>
      </c>
    </row>
    <row r="5" spans="1:19">
      <c r="A5" s="84" t="s">
        <v>1130</v>
      </c>
      <c r="B5" s="125">
        <v>0</v>
      </c>
      <c r="C5" s="125">
        <v>0</v>
      </c>
      <c r="D5" s="125">
        <v>0</v>
      </c>
      <c r="E5" s="125">
        <v>0</v>
      </c>
      <c r="F5" s="125">
        <v>0</v>
      </c>
      <c r="G5" s="125">
        <v>0</v>
      </c>
      <c r="H5" s="125">
        <v>0</v>
      </c>
      <c r="I5" s="125">
        <v>0</v>
      </c>
      <c r="J5" s="125">
        <v>0</v>
      </c>
      <c r="K5" s="125">
        <v>0</v>
      </c>
      <c r="L5" s="125">
        <v>0</v>
      </c>
      <c r="M5" s="125">
        <v>0</v>
      </c>
      <c r="N5" s="125">
        <v>0</v>
      </c>
      <c r="O5" s="125">
        <v>0</v>
      </c>
      <c r="P5" s="125">
        <v>0</v>
      </c>
      <c r="Q5" s="125">
        <v>0</v>
      </c>
      <c r="R5" s="125">
        <v>0</v>
      </c>
      <c r="S5" s="125">
        <v>0</v>
      </c>
    </row>
    <row r="6" spans="1:19">
      <c r="A6" s="100"/>
      <c r="B6" s="101"/>
      <c r="C6" s="101"/>
      <c r="D6" s="101"/>
      <c r="E6" s="101"/>
      <c r="F6" s="101"/>
      <c r="G6" s="101"/>
      <c r="H6" s="101"/>
      <c r="I6" s="101"/>
      <c r="J6" s="101"/>
      <c r="K6" s="101"/>
      <c r="L6" s="101"/>
      <c r="M6" s="101"/>
      <c r="N6" s="101"/>
      <c r="O6" s="101"/>
      <c r="P6" s="101"/>
      <c r="Q6" s="101"/>
      <c r="R6" s="101"/>
      <c r="S6" s="101"/>
    </row>
    <row r="7" spans="1:19">
      <c r="A7" s="100"/>
      <c r="B7" s="101"/>
      <c r="C7" s="101"/>
      <c r="D7" s="101"/>
      <c r="E7" s="101"/>
      <c r="F7" s="101"/>
      <c r="G7" s="101"/>
      <c r="H7" s="101"/>
      <c r="I7" s="101"/>
      <c r="J7" s="101"/>
      <c r="K7" s="101"/>
      <c r="L7" s="101"/>
      <c r="M7" s="101"/>
      <c r="N7" s="101"/>
      <c r="O7" s="101"/>
      <c r="P7" s="101"/>
      <c r="Q7" s="101"/>
      <c r="R7" s="101"/>
      <c r="S7" s="101"/>
    </row>
    <row r="8" spans="1:19">
      <c r="A8" s="100"/>
      <c r="B8" s="101"/>
      <c r="C8" s="101"/>
      <c r="D8" s="101"/>
      <c r="E8" s="101"/>
      <c r="F8" s="101"/>
      <c r="G8" s="101"/>
      <c r="H8" s="101"/>
      <c r="I8" s="101"/>
      <c r="J8" s="101"/>
      <c r="K8" s="101"/>
      <c r="L8" s="101"/>
      <c r="M8" s="101"/>
      <c r="N8" s="101"/>
      <c r="O8" s="101"/>
      <c r="P8" s="101"/>
      <c r="Q8" s="101"/>
      <c r="R8" s="101"/>
      <c r="S8" s="101"/>
    </row>
    <row r="9" spans="1:19">
      <c r="A9" s="100"/>
      <c r="B9" s="101"/>
      <c r="C9" s="101"/>
      <c r="D9" s="101"/>
      <c r="E9" s="101"/>
      <c r="F9" s="101"/>
      <c r="G9" s="101"/>
      <c r="H9" s="101"/>
      <c r="I9" s="101"/>
      <c r="J9" s="101"/>
      <c r="K9" s="101"/>
      <c r="L9" s="101"/>
      <c r="M9" s="101"/>
      <c r="N9" s="101"/>
      <c r="O9" s="101"/>
      <c r="P9" s="101"/>
      <c r="Q9" s="101"/>
      <c r="R9" s="101"/>
      <c r="S9" s="101"/>
    </row>
    <row r="10" spans="1:19">
      <c r="A10" s="100"/>
      <c r="B10" s="101"/>
      <c r="C10" s="101"/>
      <c r="D10" s="101"/>
      <c r="E10" s="101"/>
      <c r="F10" s="101"/>
      <c r="G10" s="101"/>
      <c r="H10" s="101"/>
      <c r="I10" s="101"/>
      <c r="J10" s="101"/>
      <c r="K10" s="101"/>
      <c r="L10" s="101"/>
      <c r="M10" s="101"/>
      <c r="N10" s="101"/>
      <c r="O10" s="101"/>
      <c r="P10" s="101"/>
      <c r="Q10" s="101"/>
      <c r="R10" s="101"/>
      <c r="S10" s="101"/>
    </row>
    <row r="11" spans="1:19">
      <c r="A11" s="100"/>
      <c r="B11" s="101"/>
      <c r="C11" s="101"/>
      <c r="D11" s="101"/>
      <c r="E11" s="101"/>
      <c r="F11" s="101"/>
      <c r="G11" s="101"/>
      <c r="H11" s="101"/>
      <c r="I11" s="101"/>
      <c r="J11" s="101"/>
      <c r="K11" s="101"/>
      <c r="L11" s="101"/>
      <c r="M11" s="101"/>
      <c r="N11" s="101"/>
      <c r="O11" s="101"/>
      <c r="P11" s="101"/>
      <c r="Q11" s="101"/>
      <c r="R11" s="101"/>
      <c r="S11" s="101"/>
    </row>
    <row r="12" spans="1:19">
      <c r="A12" s="100"/>
      <c r="B12" s="101"/>
      <c r="C12" s="101"/>
      <c r="D12" s="101"/>
      <c r="E12" s="101"/>
      <c r="F12" s="101"/>
      <c r="G12" s="101"/>
      <c r="H12" s="101"/>
      <c r="I12" s="101"/>
      <c r="J12" s="101"/>
      <c r="K12" s="101"/>
      <c r="L12" s="101"/>
      <c r="M12" s="101"/>
      <c r="N12" s="101"/>
      <c r="O12" s="101"/>
      <c r="P12" s="101"/>
      <c r="Q12" s="101"/>
      <c r="R12" s="101"/>
      <c r="S12" s="101"/>
    </row>
    <row r="13" spans="1:19">
      <c r="A13" s="100"/>
      <c r="B13" s="101"/>
      <c r="C13" s="101"/>
      <c r="D13" s="101"/>
      <c r="E13" s="101"/>
      <c r="F13" s="101"/>
      <c r="G13" s="101"/>
      <c r="H13" s="101"/>
      <c r="I13" s="101"/>
      <c r="J13" s="101"/>
      <c r="K13" s="101"/>
      <c r="L13" s="101"/>
      <c r="M13" s="101"/>
      <c r="N13" s="101"/>
      <c r="O13" s="101"/>
      <c r="P13" s="101"/>
      <c r="Q13" s="101"/>
      <c r="R13" s="101"/>
      <c r="S13" s="101"/>
    </row>
    <row r="14" spans="1:19">
      <c r="A14" s="100"/>
      <c r="B14" s="101"/>
      <c r="C14" s="101"/>
      <c r="D14" s="101"/>
      <c r="E14" s="101"/>
      <c r="F14" s="101"/>
      <c r="G14" s="101"/>
      <c r="H14" s="101"/>
      <c r="I14" s="101"/>
      <c r="J14" s="101"/>
      <c r="K14" s="101"/>
      <c r="L14" s="101"/>
      <c r="M14" s="101"/>
      <c r="N14" s="101"/>
      <c r="O14" s="101"/>
      <c r="P14" s="101"/>
      <c r="Q14" s="101"/>
      <c r="R14" s="101"/>
      <c r="S14" s="101"/>
    </row>
    <row r="15" spans="1:19">
      <c r="A15" s="100"/>
      <c r="B15" s="101"/>
      <c r="C15" s="101"/>
      <c r="D15" s="101"/>
      <c r="E15" s="101"/>
      <c r="F15" s="101"/>
      <c r="G15" s="101"/>
      <c r="H15" s="101"/>
      <c r="I15" s="101"/>
      <c r="J15" s="101"/>
      <c r="K15" s="101"/>
      <c r="L15" s="101"/>
      <c r="M15" s="101"/>
      <c r="N15" s="101"/>
      <c r="O15" s="101"/>
      <c r="P15" s="101"/>
      <c r="Q15" s="101"/>
      <c r="R15" s="101"/>
      <c r="S15" s="101"/>
    </row>
    <row r="16" spans="1:19">
      <c r="A16" s="100"/>
      <c r="B16" s="101"/>
      <c r="C16" s="101"/>
      <c r="D16" s="101"/>
      <c r="E16" s="101"/>
      <c r="F16" s="101"/>
      <c r="G16" s="101"/>
      <c r="H16" s="101"/>
      <c r="I16" s="101"/>
      <c r="J16" s="101"/>
      <c r="K16" s="101"/>
      <c r="L16" s="101"/>
      <c r="M16" s="101"/>
      <c r="N16" s="101"/>
      <c r="O16" s="101"/>
      <c r="P16" s="101"/>
      <c r="Q16" s="101"/>
      <c r="R16" s="101"/>
      <c r="S16" s="101"/>
    </row>
    <row r="17" spans="1:19">
      <c r="A17" s="100"/>
      <c r="B17" s="101"/>
      <c r="C17" s="101"/>
      <c r="D17" s="101"/>
      <c r="E17" s="101"/>
      <c r="F17" s="101"/>
      <c r="G17" s="101"/>
      <c r="H17" s="101"/>
      <c r="I17" s="101"/>
      <c r="J17" s="101"/>
      <c r="K17" s="101"/>
      <c r="L17" s="101"/>
      <c r="M17" s="101"/>
      <c r="N17" s="101"/>
      <c r="O17" s="101"/>
      <c r="P17" s="101"/>
      <c r="Q17" s="101"/>
      <c r="R17" s="101"/>
      <c r="S17" s="101"/>
    </row>
    <row r="18" spans="1:19">
      <c r="A18" s="100"/>
      <c r="B18" s="101"/>
      <c r="C18" s="101"/>
      <c r="D18" s="101"/>
      <c r="E18" s="101"/>
      <c r="F18" s="101"/>
      <c r="G18" s="101"/>
      <c r="H18" s="101"/>
      <c r="I18" s="101"/>
      <c r="J18" s="101"/>
      <c r="K18" s="101"/>
      <c r="L18" s="101"/>
      <c r="M18" s="101"/>
      <c r="N18" s="101"/>
      <c r="O18" s="101"/>
      <c r="P18" s="101"/>
      <c r="Q18" s="101"/>
      <c r="R18" s="101"/>
      <c r="S18" s="101"/>
    </row>
    <row r="19" spans="1:19">
      <c r="A19" s="100"/>
      <c r="B19" s="101"/>
      <c r="C19" s="101"/>
      <c r="D19" s="101"/>
      <c r="E19" s="101"/>
      <c r="F19" s="101"/>
      <c r="G19" s="101"/>
      <c r="H19" s="101"/>
      <c r="I19" s="101"/>
      <c r="J19" s="101"/>
      <c r="K19" s="101"/>
      <c r="L19" s="101"/>
      <c r="M19" s="101"/>
      <c r="N19" s="101"/>
      <c r="O19" s="101"/>
      <c r="P19" s="101"/>
      <c r="Q19" s="101"/>
      <c r="R19" s="101"/>
      <c r="S19" s="101"/>
    </row>
    <row r="20" spans="1:19">
      <c r="A20" s="100"/>
      <c r="B20" s="101"/>
      <c r="C20" s="101"/>
      <c r="D20" s="101"/>
      <c r="E20" s="101"/>
      <c r="F20" s="101"/>
      <c r="G20" s="101"/>
      <c r="H20" s="101"/>
      <c r="I20" s="101"/>
      <c r="J20" s="101"/>
      <c r="K20" s="101"/>
      <c r="L20" s="101"/>
      <c r="M20" s="101"/>
      <c r="N20" s="101"/>
      <c r="O20" s="101"/>
      <c r="P20" s="101"/>
      <c r="Q20" s="101"/>
      <c r="R20" s="101"/>
      <c r="S20" s="101"/>
    </row>
    <row r="21" spans="1:19">
      <c r="A21" s="100"/>
      <c r="B21" s="101"/>
      <c r="C21" s="101"/>
      <c r="D21" s="101"/>
      <c r="E21" s="101"/>
      <c r="F21" s="101"/>
      <c r="G21" s="101"/>
      <c r="H21" s="101"/>
      <c r="I21" s="101"/>
      <c r="J21" s="101"/>
      <c r="K21" s="101"/>
      <c r="L21" s="101"/>
      <c r="M21" s="101"/>
      <c r="N21" s="101"/>
      <c r="O21" s="101"/>
      <c r="P21" s="101"/>
      <c r="Q21" s="101"/>
      <c r="R21" s="101"/>
      <c r="S21" s="101"/>
    </row>
    <row r="22" spans="1:19">
      <c r="A22" s="100"/>
      <c r="B22" s="101"/>
      <c r="C22" s="101"/>
      <c r="D22" s="101"/>
      <c r="E22" s="101"/>
      <c r="F22" s="101"/>
      <c r="G22" s="101"/>
      <c r="H22" s="101"/>
      <c r="I22" s="101"/>
      <c r="J22" s="101"/>
      <c r="K22" s="101"/>
      <c r="L22" s="101"/>
      <c r="M22" s="101"/>
      <c r="N22" s="101"/>
      <c r="O22" s="101"/>
      <c r="P22" s="101"/>
      <c r="Q22" s="101"/>
      <c r="R22" s="101"/>
      <c r="S22" s="101"/>
    </row>
    <row r="23" spans="1:19">
      <c r="A23" s="100"/>
      <c r="B23" s="101"/>
      <c r="C23" s="101"/>
      <c r="D23" s="101"/>
      <c r="E23" s="101"/>
      <c r="F23" s="101"/>
      <c r="G23" s="101"/>
      <c r="H23" s="101"/>
      <c r="I23" s="101"/>
      <c r="J23" s="101"/>
      <c r="K23" s="101"/>
      <c r="L23" s="101"/>
      <c r="M23" s="101"/>
      <c r="N23" s="101"/>
      <c r="O23" s="101"/>
      <c r="P23" s="101"/>
      <c r="Q23" s="101"/>
      <c r="R23" s="101"/>
      <c r="S23" s="101"/>
    </row>
    <row r="24" spans="1:19">
      <c r="A24" s="100"/>
      <c r="B24" s="101"/>
      <c r="C24" s="101"/>
      <c r="D24" s="101"/>
      <c r="E24" s="101"/>
      <c r="F24" s="101"/>
      <c r="G24" s="101"/>
      <c r="H24" s="101"/>
      <c r="I24" s="101"/>
      <c r="J24" s="101"/>
      <c r="K24" s="101"/>
      <c r="L24" s="101"/>
      <c r="M24" s="101"/>
      <c r="N24" s="101"/>
      <c r="O24" s="101"/>
      <c r="P24" s="101"/>
      <c r="Q24" s="101"/>
      <c r="R24" s="101"/>
      <c r="S24" s="101"/>
    </row>
    <row r="25" spans="1:19">
      <c r="A25" s="100"/>
      <c r="B25" s="101"/>
      <c r="C25" s="101"/>
      <c r="D25" s="101"/>
      <c r="E25" s="101"/>
      <c r="F25" s="101"/>
      <c r="G25" s="101"/>
      <c r="H25" s="101"/>
      <c r="I25" s="101"/>
      <c r="J25" s="101"/>
      <c r="K25" s="101"/>
      <c r="L25" s="101"/>
      <c r="M25" s="101"/>
      <c r="N25" s="101"/>
      <c r="O25" s="101"/>
      <c r="P25" s="101"/>
      <c r="Q25" s="101"/>
      <c r="R25" s="101"/>
      <c r="S25" s="101"/>
    </row>
    <row r="26" spans="1:19" ht="12.95" customHeight="1">
      <c r="A26" s="100"/>
      <c r="B26" s="101"/>
      <c r="C26" s="101"/>
      <c r="D26" s="126"/>
      <c r="E26" s="126"/>
      <c r="F26" s="126"/>
      <c r="G26" s="126"/>
      <c r="H26" s="126"/>
      <c r="I26" s="126"/>
      <c r="J26" s="126"/>
      <c r="K26" s="126"/>
      <c r="L26" s="126"/>
      <c r="M26" s="126"/>
      <c r="N26" s="126"/>
      <c r="O26" s="126"/>
      <c r="P26" s="126"/>
      <c r="Q26" s="126"/>
      <c r="R26" s="126"/>
      <c r="S26" s="126">
        <f>IFERROR(ROUND(C26/#REF!*100,1),0)</f>
        <v>0</v>
      </c>
    </row>
    <row r="27" spans="1:19" s="70" customFormat="1">
      <c r="A27" s="127" t="s">
        <v>1131</v>
      </c>
      <c r="B27" s="103"/>
      <c r="C27" s="103"/>
      <c r="D27" s="103"/>
      <c r="E27" s="103"/>
      <c r="F27" s="103"/>
      <c r="G27" s="103"/>
      <c r="H27" s="103"/>
      <c r="I27" s="103"/>
      <c r="J27" s="103"/>
      <c r="K27" s="103"/>
      <c r="L27" s="103"/>
      <c r="M27" s="103"/>
      <c r="N27" s="103"/>
      <c r="O27" s="103"/>
      <c r="P27" s="103"/>
      <c r="Q27" s="103"/>
      <c r="R27" s="103"/>
      <c r="S27" s="103">
        <f>SUM(S4:S25)</f>
        <v>0</v>
      </c>
    </row>
  </sheetData>
  <mergeCells count="1">
    <mergeCell ref="A3:S3"/>
  </mergeCells>
  <phoneticPr fontId="33" type="noConversion"/>
  <pageMargins left="0.70069444444444495" right="0.70069444444444495" top="0.75138888888888899" bottom="0.75138888888888899" header="0.297916666666667" footer="0.297916666666667"/>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O13" sqref="O13"/>
    </sheetView>
  </sheetViews>
  <sheetFormatPr defaultColWidth="9" defaultRowHeight="14.25"/>
  <cols>
    <col min="1" max="1" width="53.5" style="1" customWidth="1"/>
    <col min="2" max="2" width="27.5" style="1" customWidth="1"/>
    <col min="3" max="3" width="22.875" style="1" customWidth="1"/>
    <col min="4" max="16384" width="9" style="1"/>
  </cols>
  <sheetData>
    <row r="1" spans="1:3">
      <c r="A1" s="1" t="s">
        <v>1151</v>
      </c>
    </row>
    <row r="2" spans="1:3" ht="22.5">
      <c r="A2" s="143" t="s">
        <v>8</v>
      </c>
      <c r="B2" s="143"/>
      <c r="C2" s="143"/>
    </row>
    <row r="3" spans="1:3">
      <c r="A3" s="144" t="s">
        <v>1152</v>
      </c>
      <c r="B3" s="144"/>
      <c r="C3" s="144"/>
    </row>
    <row r="4" spans="1:3">
      <c r="A4" s="3" t="s">
        <v>1153</v>
      </c>
      <c r="B4" s="3" t="s">
        <v>38</v>
      </c>
      <c r="C4" s="3" t="s">
        <v>39</v>
      </c>
    </row>
    <row r="5" spans="1:3">
      <c r="A5" s="91" t="s">
        <v>1154</v>
      </c>
      <c r="B5" s="93"/>
      <c r="C5" s="93">
        <v>13.841243799400001</v>
      </c>
    </row>
    <row r="6" spans="1:3">
      <c r="A6" s="91" t="s">
        <v>1155</v>
      </c>
      <c r="B6" s="93">
        <v>13.86</v>
      </c>
      <c r="C6" s="93"/>
    </row>
    <row r="7" spans="1:3">
      <c r="A7" s="91" t="s">
        <v>1156</v>
      </c>
      <c r="B7" s="93"/>
      <c r="C7" s="93">
        <v>0</v>
      </c>
    </row>
    <row r="8" spans="1:3">
      <c r="A8" s="91" t="s">
        <v>1157</v>
      </c>
      <c r="B8" s="93"/>
      <c r="C8" s="93">
        <v>0.148959217</v>
      </c>
    </row>
    <row r="9" spans="1:3">
      <c r="A9" s="91" t="s">
        <v>1158</v>
      </c>
      <c r="B9" s="93"/>
      <c r="C9" s="93">
        <v>13.692284582399999</v>
      </c>
    </row>
    <row r="10" spans="1:3">
      <c r="A10" s="91" t="s">
        <v>1159</v>
      </c>
      <c r="B10" s="93">
        <v>0</v>
      </c>
      <c r="C10" s="93"/>
    </row>
    <row r="11" spans="1:3">
      <c r="A11" s="91" t="s">
        <v>1160</v>
      </c>
      <c r="B11" s="93">
        <v>13.86</v>
      </c>
      <c r="C11" s="93"/>
    </row>
  </sheetData>
  <mergeCells count="2">
    <mergeCell ref="A2:C2"/>
    <mergeCell ref="A3:C3"/>
  </mergeCells>
  <phoneticPr fontId="33" type="noConversion"/>
  <pageMargins left="0.69930555555555596" right="0.69930555555555596" top="0.75" bottom="0.75" header="0.3" footer="0.3"/>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workbookViewId="0">
      <selection activeCell="K21" sqref="K21"/>
    </sheetView>
  </sheetViews>
  <sheetFormatPr defaultColWidth="9" defaultRowHeight="14.25"/>
  <cols>
    <col min="1" max="1" width="24.375" customWidth="1"/>
    <col min="2" max="2" width="15.5" customWidth="1"/>
    <col min="3" max="3" width="14.875" customWidth="1"/>
    <col min="4" max="4" width="16.25" customWidth="1"/>
    <col min="5" max="5" width="12.75" customWidth="1"/>
  </cols>
  <sheetData>
    <row r="1" spans="1:6">
      <c r="A1" t="s">
        <v>1161</v>
      </c>
    </row>
    <row r="2" spans="1:6" ht="22.5">
      <c r="A2" s="119" t="s">
        <v>9</v>
      </c>
      <c r="B2" s="120"/>
      <c r="C2" s="120"/>
      <c r="D2" s="120"/>
      <c r="E2" s="120"/>
    </row>
    <row r="3" spans="1:6">
      <c r="A3" s="136" t="s">
        <v>36</v>
      </c>
      <c r="B3" s="136"/>
      <c r="C3" s="136"/>
      <c r="D3" s="136"/>
      <c r="E3" s="136"/>
      <c r="F3" s="136"/>
    </row>
    <row r="4" spans="1:6">
      <c r="A4" s="84" t="s">
        <v>37</v>
      </c>
      <c r="B4" s="85" t="s">
        <v>38</v>
      </c>
      <c r="C4" s="85" t="s">
        <v>39</v>
      </c>
      <c r="D4" s="85" t="s">
        <v>40</v>
      </c>
      <c r="E4" s="85" t="s">
        <v>41</v>
      </c>
      <c r="F4" s="85" t="s">
        <v>42</v>
      </c>
    </row>
    <row r="5" spans="1:6" ht="12.95" customHeight="1">
      <c r="A5" s="121" t="s">
        <v>43</v>
      </c>
      <c r="B5" s="75">
        <v>111305</v>
      </c>
      <c r="C5" s="76">
        <v>166575</v>
      </c>
      <c r="D5" s="86">
        <f t="shared" ref="D5:D8" si="0">C5/B5</f>
        <v>1.4965634966982615</v>
      </c>
      <c r="E5" s="122">
        <f t="shared" ref="E5:E8" si="1">C5/F5</f>
        <v>1.5727531086835422</v>
      </c>
      <c r="F5" s="78">
        <v>105913</v>
      </c>
    </row>
    <row r="6" spans="1:6" ht="12.95" customHeight="1">
      <c r="A6" s="121" t="s">
        <v>44</v>
      </c>
      <c r="B6" s="75">
        <v>59900</v>
      </c>
      <c r="C6" s="76">
        <v>70612</v>
      </c>
      <c r="D6" s="86">
        <f t="shared" si="0"/>
        <v>1.1788313856427379</v>
      </c>
      <c r="E6" s="122">
        <f t="shared" si="1"/>
        <v>1.27469988266089</v>
      </c>
      <c r="F6" s="78">
        <v>55395</v>
      </c>
    </row>
    <row r="7" spans="1:6" ht="12.95" customHeight="1">
      <c r="A7" s="121" t="s">
        <v>45</v>
      </c>
      <c r="B7" s="75">
        <v>0</v>
      </c>
      <c r="C7" s="76">
        <v>0</v>
      </c>
      <c r="D7" s="86"/>
      <c r="E7" s="122"/>
      <c r="F7" s="78">
        <v>0</v>
      </c>
    </row>
    <row r="8" spans="1:6" ht="12.95" customHeight="1">
      <c r="A8" s="121" t="s">
        <v>46</v>
      </c>
      <c r="B8" s="75">
        <v>4820</v>
      </c>
      <c r="C8" s="76">
        <v>6951</v>
      </c>
      <c r="D8" s="86">
        <f t="shared" si="0"/>
        <v>1.4421161825726141</v>
      </c>
      <c r="E8" s="122">
        <f t="shared" si="1"/>
        <v>1.564835659612787</v>
      </c>
      <c r="F8" s="78">
        <v>4442</v>
      </c>
    </row>
    <row r="9" spans="1:6" ht="12.95" customHeight="1">
      <c r="A9" s="121" t="s">
        <v>47</v>
      </c>
      <c r="B9" s="75">
        <v>0</v>
      </c>
      <c r="C9" s="76">
        <v>0</v>
      </c>
      <c r="D9" s="86"/>
      <c r="E9" s="122"/>
      <c r="F9" s="78">
        <v>0</v>
      </c>
    </row>
    <row r="10" spans="1:6" ht="12.95" customHeight="1">
      <c r="A10" s="121" t="s">
        <v>48</v>
      </c>
      <c r="B10" s="75">
        <v>2900</v>
      </c>
      <c r="C10" s="76">
        <v>3956</v>
      </c>
      <c r="D10" s="86">
        <f t="shared" ref="D10:D17" si="2">C10/B10</f>
        <v>1.3641379310344828</v>
      </c>
      <c r="E10" s="122">
        <f t="shared" ref="E10:E17" si="3">C10/F10</f>
        <v>1.3909985935302391</v>
      </c>
      <c r="F10" s="78">
        <v>2844</v>
      </c>
    </row>
    <row r="11" spans="1:6" ht="12.95" customHeight="1">
      <c r="A11" s="121" t="s">
        <v>49</v>
      </c>
      <c r="B11" s="75">
        <v>2900</v>
      </c>
      <c r="C11" s="76">
        <v>4287</v>
      </c>
      <c r="D11" s="86">
        <f t="shared" si="2"/>
        <v>1.4782758620689656</v>
      </c>
      <c r="E11" s="122">
        <f t="shared" si="3"/>
        <v>1.5919049387300408</v>
      </c>
      <c r="F11" s="78">
        <v>2693</v>
      </c>
    </row>
    <row r="12" spans="1:6" ht="12.95" customHeight="1">
      <c r="A12" s="121" t="s">
        <v>50</v>
      </c>
      <c r="B12" s="75">
        <v>6800</v>
      </c>
      <c r="C12" s="76">
        <v>9222</v>
      </c>
      <c r="D12" s="86">
        <f t="shared" si="2"/>
        <v>1.3561764705882353</v>
      </c>
      <c r="E12" s="122">
        <f t="shared" si="3"/>
        <v>1.3587741270075144</v>
      </c>
      <c r="F12" s="78">
        <v>6787</v>
      </c>
    </row>
    <row r="13" spans="1:6" ht="12.95" customHeight="1">
      <c r="A13" s="121" t="s">
        <v>51</v>
      </c>
      <c r="B13" s="75">
        <v>5700</v>
      </c>
      <c r="C13" s="76">
        <v>7229</v>
      </c>
      <c r="D13" s="86">
        <f t="shared" si="2"/>
        <v>1.2682456140350877</v>
      </c>
      <c r="E13" s="122">
        <f t="shared" si="3"/>
        <v>1.2819648873913814</v>
      </c>
      <c r="F13" s="78">
        <v>5639</v>
      </c>
    </row>
    <row r="14" spans="1:6" ht="12.95" customHeight="1">
      <c r="A14" s="121" t="s">
        <v>52</v>
      </c>
      <c r="B14" s="75">
        <v>1700</v>
      </c>
      <c r="C14" s="76">
        <v>2739</v>
      </c>
      <c r="D14" s="86">
        <f t="shared" si="2"/>
        <v>1.6111764705882352</v>
      </c>
      <c r="E14" s="122">
        <f t="shared" si="3"/>
        <v>1.5905923344947734</v>
      </c>
      <c r="F14" s="78">
        <v>1722</v>
      </c>
    </row>
    <row r="15" spans="1:6" ht="12.95" customHeight="1">
      <c r="A15" s="121" t="s">
        <v>53</v>
      </c>
      <c r="B15" s="75">
        <v>3500</v>
      </c>
      <c r="C15" s="76">
        <v>5220</v>
      </c>
      <c r="D15" s="86">
        <f t="shared" si="2"/>
        <v>1.4914285714285713</v>
      </c>
      <c r="E15" s="122">
        <f t="shared" si="3"/>
        <v>1.5977961432506886</v>
      </c>
      <c r="F15" s="78">
        <v>3267</v>
      </c>
    </row>
    <row r="16" spans="1:6" ht="12.95" customHeight="1">
      <c r="A16" s="121" t="s">
        <v>54</v>
      </c>
      <c r="B16" s="75">
        <v>3100</v>
      </c>
      <c r="C16" s="76">
        <v>20205</v>
      </c>
      <c r="D16" s="86">
        <f t="shared" si="2"/>
        <v>6.5177419354838708</v>
      </c>
      <c r="E16" s="122">
        <f t="shared" si="3"/>
        <v>6.6072596468279921</v>
      </c>
      <c r="F16" s="78">
        <v>3058</v>
      </c>
    </row>
    <row r="17" spans="1:6" ht="12.95" customHeight="1">
      <c r="A17" s="121" t="s">
        <v>55</v>
      </c>
      <c r="B17" s="75">
        <v>4300</v>
      </c>
      <c r="C17" s="76">
        <v>4449</v>
      </c>
      <c r="D17" s="86">
        <f t="shared" si="2"/>
        <v>1.0346511627906976</v>
      </c>
      <c r="E17" s="122">
        <f t="shared" si="3"/>
        <v>1.0915112855740923</v>
      </c>
      <c r="F17" s="78">
        <v>4076</v>
      </c>
    </row>
    <row r="18" spans="1:6" ht="12.95" customHeight="1">
      <c r="A18" s="121" t="s">
        <v>56</v>
      </c>
      <c r="B18" s="75">
        <v>0</v>
      </c>
      <c r="C18" s="76">
        <v>0</v>
      </c>
      <c r="D18" s="86"/>
      <c r="E18" s="122"/>
      <c r="F18" s="78">
        <v>0</v>
      </c>
    </row>
    <row r="19" spans="1:6" ht="12.95" customHeight="1">
      <c r="A19" s="121" t="s">
        <v>57</v>
      </c>
      <c r="B19" s="75">
        <v>0</v>
      </c>
      <c r="C19" s="76">
        <v>0</v>
      </c>
      <c r="D19" s="86"/>
      <c r="E19" s="122"/>
      <c r="F19" s="78">
        <v>0</v>
      </c>
    </row>
    <row r="20" spans="1:6" ht="12.95" customHeight="1">
      <c r="A20" s="121" t="s">
        <v>58</v>
      </c>
      <c r="B20" s="75">
        <v>0</v>
      </c>
      <c r="C20" s="76">
        <v>0</v>
      </c>
      <c r="D20" s="86"/>
      <c r="E20" s="122"/>
      <c r="F20" s="78">
        <v>0</v>
      </c>
    </row>
    <row r="21" spans="1:6" ht="12.95" customHeight="1">
      <c r="A21" s="121" t="s">
        <v>59</v>
      </c>
      <c r="B21" s="75">
        <v>0</v>
      </c>
      <c r="C21" s="76">
        <v>606</v>
      </c>
      <c r="D21" s="86"/>
      <c r="E21" s="122">
        <f t="shared" ref="E21:E23" si="4">C21/F21</f>
        <v>5.7714285714285714</v>
      </c>
      <c r="F21" s="78">
        <v>105</v>
      </c>
    </row>
    <row r="22" spans="1:6" ht="12.95" customHeight="1">
      <c r="A22" s="121" t="s">
        <v>60</v>
      </c>
      <c r="B22" s="75">
        <v>6685</v>
      </c>
      <c r="C22" s="76">
        <v>21282</v>
      </c>
      <c r="D22" s="86">
        <f t="shared" ref="D22:D29" si="5">C22/B22</f>
        <v>3.1835452505609574</v>
      </c>
      <c r="E22" s="122">
        <f t="shared" si="4"/>
        <v>4.0276305828917485</v>
      </c>
      <c r="F22" s="78">
        <v>5284</v>
      </c>
    </row>
    <row r="23" spans="1:6" ht="12.95" customHeight="1">
      <c r="A23" s="121" t="s">
        <v>61</v>
      </c>
      <c r="B23" s="75">
        <v>9000</v>
      </c>
      <c r="C23" s="76">
        <v>9035</v>
      </c>
      <c r="D23" s="86">
        <f t="shared" si="5"/>
        <v>1.0038888888888888</v>
      </c>
      <c r="E23" s="122">
        <f t="shared" si="4"/>
        <v>0.99471540240008804</v>
      </c>
      <c r="F23" s="78">
        <v>9083</v>
      </c>
    </row>
    <row r="24" spans="1:6" ht="12.95" customHeight="1">
      <c r="A24" s="121" t="s">
        <v>62</v>
      </c>
      <c r="B24" s="75">
        <v>0</v>
      </c>
      <c r="C24" s="76">
        <v>566</v>
      </c>
      <c r="D24" s="86"/>
      <c r="E24" s="122"/>
      <c r="F24" s="78">
        <v>0</v>
      </c>
    </row>
    <row r="25" spans="1:6" ht="12.95" customHeight="1">
      <c r="A25" s="121" t="s">
        <v>63</v>
      </c>
      <c r="B25" s="75">
        <v>0</v>
      </c>
      <c r="C25" s="76">
        <v>0</v>
      </c>
      <c r="D25" s="86"/>
      <c r="E25" s="122">
        <f t="shared" ref="E25:E31" si="6">C25/F25</f>
        <v>0</v>
      </c>
      <c r="F25" s="78">
        <v>108046</v>
      </c>
    </row>
    <row r="26" spans="1:6" ht="12.95" customHeight="1">
      <c r="A26" s="121" t="s">
        <v>64</v>
      </c>
      <c r="B26" s="75">
        <v>113295</v>
      </c>
      <c r="C26" s="76">
        <v>37257</v>
      </c>
      <c r="D26" s="86">
        <f t="shared" si="5"/>
        <v>0.32884946378922281</v>
      </c>
      <c r="E26" s="122">
        <f t="shared" si="6"/>
        <v>0.42976779596497905</v>
      </c>
      <c r="F26" s="78">
        <v>86691</v>
      </c>
    </row>
    <row r="27" spans="1:6" ht="12.95" customHeight="1">
      <c r="A27" s="121" t="s">
        <v>65</v>
      </c>
      <c r="B27" s="75">
        <v>95160</v>
      </c>
      <c r="C27" s="76">
        <v>6408</v>
      </c>
      <c r="D27" s="86">
        <f t="shared" si="5"/>
        <v>6.7339218158890296E-2</v>
      </c>
      <c r="E27" s="122"/>
      <c r="F27" s="78">
        <v>0</v>
      </c>
    </row>
    <row r="28" spans="1:6" ht="12.95" customHeight="1">
      <c r="A28" s="121" t="s">
        <v>66</v>
      </c>
      <c r="B28" s="75">
        <v>7900</v>
      </c>
      <c r="C28" s="76">
        <v>12138</v>
      </c>
      <c r="D28" s="86">
        <f t="shared" si="5"/>
        <v>1.5364556962025318</v>
      </c>
      <c r="E28" s="122">
        <f t="shared" si="6"/>
        <v>1.080373831775701</v>
      </c>
      <c r="F28" s="78">
        <v>11235</v>
      </c>
    </row>
    <row r="29" spans="1:6" ht="12.95" customHeight="1">
      <c r="A29" s="121" t="s">
        <v>67</v>
      </c>
      <c r="B29" s="75">
        <v>7315</v>
      </c>
      <c r="C29" s="76">
        <v>9854</v>
      </c>
      <c r="D29" s="86">
        <f t="shared" si="5"/>
        <v>1.3470950102529049</v>
      </c>
      <c r="E29" s="122">
        <f t="shared" si="6"/>
        <v>1.4538211861906167</v>
      </c>
      <c r="F29" s="78">
        <v>6778</v>
      </c>
    </row>
    <row r="30" spans="1:6" ht="12.95" customHeight="1">
      <c r="A30" s="121" t="s">
        <v>68</v>
      </c>
      <c r="B30" s="75">
        <v>0</v>
      </c>
      <c r="C30" s="76">
        <v>0</v>
      </c>
      <c r="D30" s="86"/>
      <c r="E30" s="122">
        <f t="shared" si="6"/>
        <v>0</v>
      </c>
      <c r="F30" s="78">
        <v>40</v>
      </c>
    </row>
    <row r="31" spans="1:6" ht="12.95" customHeight="1">
      <c r="A31" s="121" t="s">
        <v>69</v>
      </c>
      <c r="B31" s="75">
        <v>2900</v>
      </c>
      <c r="C31" s="76">
        <v>6897</v>
      </c>
      <c r="D31" s="86">
        <f t="shared" ref="D31:D36" si="7">C31/B31</f>
        <v>2.3782758620689655</v>
      </c>
      <c r="E31" s="122">
        <f t="shared" si="6"/>
        <v>2.0887341005451243</v>
      </c>
      <c r="F31" s="78">
        <v>3302</v>
      </c>
    </row>
    <row r="32" spans="1:6" ht="12.95" customHeight="1">
      <c r="A32" s="121" t="s">
        <v>70</v>
      </c>
      <c r="B32" s="75">
        <v>20</v>
      </c>
      <c r="C32" s="76">
        <v>1360</v>
      </c>
      <c r="D32" s="86">
        <f t="shared" si="7"/>
        <v>68</v>
      </c>
      <c r="E32" s="122"/>
      <c r="F32" s="78">
        <v>0</v>
      </c>
    </row>
    <row r="33" spans="1:6" ht="12.95" customHeight="1">
      <c r="A33" s="121" t="s">
        <v>71</v>
      </c>
      <c r="B33" s="75">
        <v>0</v>
      </c>
      <c r="C33" s="76">
        <v>0</v>
      </c>
      <c r="D33" s="86"/>
      <c r="E33" s="122"/>
      <c r="F33" s="78">
        <v>0</v>
      </c>
    </row>
    <row r="34" spans="1:6" ht="12.95" customHeight="1">
      <c r="A34" s="121" t="s">
        <v>72</v>
      </c>
      <c r="B34" s="75">
        <v>0</v>
      </c>
      <c r="C34" s="76">
        <v>600</v>
      </c>
      <c r="D34" s="86"/>
      <c r="E34" s="122"/>
      <c r="F34" s="78">
        <v>0</v>
      </c>
    </row>
    <row r="35" spans="1:6" ht="12.95" customHeight="1">
      <c r="A35" s="121"/>
      <c r="B35" s="75"/>
      <c r="C35" s="76"/>
      <c r="D35" s="86"/>
      <c r="E35" s="122"/>
      <c r="F35" s="78"/>
    </row>
    <row r="36" spans="1:6" ht="12.95" customHeight="1">
      <c r="A36" s="121" t="s">
        <v>73</v>
      </c>
      <c r="B36" s="75">
        <v>224600</v>
      </c>
      <c r="C36" s="76">
        <v>203832</v>
      </c>
      <c r="D36" s="86">
        <f t="shared" si="7"/>
        <v>0.90753339269813005</v>
      </c>
      <c r="E36" s="122">
        <f t="shared" ref="E36:E41" si="8">C36/F36</f>
        <v>0.95266850190924435</v>
      </c>
      <c r="F36" s="78">
        <v>213959</v>
      </c>
    </row>
    <row r="37" spans="1:6" ht="12.95" customHeight="1">
      <c r="A37" s="121"/>
      <c r="B37" s="75"/>
      <c r="C37" s="76"/>
      <c r="D37" s="86"/>
      <c r="E37" s="122"/>
      <c r="F37" s="78"/>
    </row>
    <row r="38" spans="1:6" ht="12.95" customHeight="1">
      <c r="A38" s="121" t="s">
        <v>74</v>
      </c>
      <c r="B38" s="75"/>
      <c r="C38" s="76">
        <v>268302</v>
      </c>
      <c r="D38" s="86"/>
      <c r="E38" s="122">
        <f t="shared" si="8"/>
        <v>1.2453965233132964</v>
      </c>
      <c r="F38" s="78">
        <v>215435</v>
      </c>
    </row>
    <row r="39" spans="1:6" ht="12.95" customHeight="1">
      <c r="A39" s="121" t="s">
        <v>75</v>
      </c>
      <c r="B39" s="75"/>
      <c r="C39" s="76">
        <v>44754</v>
      </c>
      <c r="D39" s="86"/>
      <c r="E39" s="122">
        <f t="shared" si="8"/>
        <v>1.8837444229312232</v>
      </c>
      <c r="F39" s="78">
        <v>23758</v>
      </c>
    </row>
    <row r="40" spans="1:6" ht="12.95" customHeight="1">
      <c r="A40" s="121" t="s">
        <v>76</v>
      </c>
      <c r="B40" s="75"/>
      <c r="C40" s="76">
        <v>128810</v>
      </c>
      <c r="D40" s="86"/>
      <c r="E40" s="122">
        <f t="shared" si="8"/>
        <v>1.2289975097558417</v>
      </c>
      <c r="F40" s="78">
        <v>104809</v>
      </c>
    </row>
    <row r="41" spans="1:6" ht="12.95" customHeight="1">
      <c r="A41" s="121" t="s">
        <v>77</v>
      </c>
      <c r="B41" s="75"/>
      <c r="C41" s="76">
        <v>94738</v>
      </c>
      <c r="D41" s="86"/>
      <c r="E41" s="122">
        <f t="shared" si="8"/>
        <v>1.0905972279780818</v>
      </c>
      <c r="F41" s="78">
        <v>86868</v>
      </c>
    </row>
    <row r="42" spans="1:6" ht="12.95" customHeight="1">
      <c r="A42" s="121" t="s">
        <v>78</v>
      </c>
      <c r="B42" s="75"/>
      <c r="C42" s="76">
        <v>0</v>
      </c>
      <c r="D42" s="86"/>
      <c r="E42" s="122"/>
      <c r="F42" s="78">
        <v>0</v>
      </c>
    </row>
    <row r="43" spans="1:6" ht="12.95" customHeight="1">
      <c r="A43" s="121" t="s">
        <v>79</v>
      </c>
      <c r="B43" s="75"/>
      <c r="C43" s="76">
        <v>0</v>
      </c>
      <c r="D43" s="86"/>
      <c r="E43" s="122"/>
      <c r="F43" s="78">
        <v>0</v>
      </c>
    </row>
    <row r="44" spans="1:6" ht="12.95" customHeight="1">
      <c r="A44" s="121" t="s">
        <v>80</v>
      </c>
      <c r="B44" s="75"/>
      <c r="C44" s="76">
        <v>0</v>
      </c>
      <c r="D44" s="86"/>
      <c r="E44" s="122">
        <f>C44/F44</f>
        <v>0</v>
      </c>
      <c r="F44" s="78">
        <v>5</v>
      </c>
    </row>
    <row r="45" spans="1:6" ht="12.95" customHeight="1">
      <c r="A45" s="121" t="s">
        <v>81</v>
      </c>
      <c r="B45" s="75"/>
      <c r="C45" s="76">
        <v>91071</v>
      </c>
      <c r="D45" s="86"/>
      <c r="E45" s="122">
        <f>C45/F45</f>
        <v>0.69938410026417641</v>
      </c>
      <c r="F45" s="78">
        <v>130216</v>
      </c>
    </row>
    <row r="46" spans="1:6" ht="12.95" customHeight="1">
      <c r="A46" s="121" t="s">
        <v>82</v>
      </c>
      <c r="B46" s="75"/>
      <c r="C46" s="76">
        <v>0</v>
      </c>
      <c r="D46" s="86"/>
      <c r="E46" s="122"/>
      <c r="F46" s="78">
        <v>0</v>
      </c>
    </row>
    <row r="47" spans="1:6" ht="12.95" customHeight="1">
      <c r="A47" s="121" t="s">
        <v>83</v>
      </c>
      <c r="B47" s="75"/>
      <c r="C47" s="76">
        <v>119500</v>
      </c>
      <c r="D47" s="86"/>
      <c r="E47" s="122"/>
      <c r="F47" s="78">
        <v>0</v>
      </c>
    </row>
    <row r="48" spans="1:6" ht="12.95" customHeight="1">
      <c r="A48" s="121" t="s">
        <v>84</v>
      </c>
      <c r="B48" s="75"/>
      <c r="C48" s="76">
        <v>0</v>
      </c>
      <c r="D48" s="86"/>
      <c r="E48" s="122"/>
      <c r="F48" s="78">
        <v>0</v>
      </c>
    </row>
    <row r="49" spans="1:6" ht="12.95" customHeight="1">
      <c r="A49" s="121" t="s">
        <v>85</v>
      </c>
      <c r="B49" s="75"/>
      <c r="C49" s="76">
        <v>0</v>
      </c>
      <c r="D49" s="86"/>
      <c r="E49" s="122"/>
      <c r="F49" s="78">
        <v>0</v>
      </c>
    </row>
    <row r="50" spans="1:6" ht="12.95" customHeight="1">
      <c r="A50" s="121" t="s">
        <v>86</v>
      </c>
      <c r="B50" s="75"/>
      <c r="C50" s="76">
        <v>0</v>
      </c>
      <c r="D50" s="86"/>
      <c r="E50" s="122"/>
      <c r="F50" s="78">
        <v>0</v>
      </c>
    </row>
    <row r="51" spans="1:6" ht="12.95" customHeight="1">
      <c r="A51" s="121" t="s">
        <v>87</v>
      </c>
      <c r="B51" s="75"/>
      <c r="C51" s="76">
        <v>0</v>
      </c>
      <c r="D51" s="86"/>
      <c r="E51" s="122"/>
      <c r="F51" s="78">
        <v>0</v>
      </c>
    </row>
    <row r="52" spans="1:6" ht="12.95" customHeight="1">
      <c r="A52" s="121" t="s">
        <v>88</v>
      </c>
      <c r="B52" s="75"/>
      <c r="C52" s="76">
        <v>0</v>
      </c>
      <c r="D52" s="86"/>
      <c r="E52" s="122"/>
      <c r="F52" s="78">
        <v>0</v>
      </c>
    </row>
    <row r="53" spans="1:6" ht="12.95" customHeight="1">
      <c r="A53" s="121" t="s">
        <v>89</v>
      </c>
      <c r="B53" s="75"/>
      <c r="C53" s="76">
        <v>0</v>
      </c>
      <c r="D53" s="86"/>
      <c r="E53" s="122"/>
      <c r="F53" s="78">
        <v>0</v>
      </c>
    </row>
    <row r="54" spans="1:6" ht="12.95" customHeight="1">
      <c r="A54" s="121" t="s">
        <v>90</v>
      </c>
      <c r="B54" s="75"/>
      <c r="C54" s="76">
        <v>0</v>
      </c>
      <c r="D54" s="86"/>
      <c r="E54" s="122"/>
      <c r="F54" s="78">
        <v>0</v>
      </c>
    </row>
    <row r="55" spans="1:6" ht="12.95" customHeight="1">
      <c r="A55" s="121" t="s">
        <v>91</v>
      </c>
      <c r="B55" s="75"/>
      <c r="C55" s="76">
        <v>682705</v>
      </c>
      <c r="D55" s="86"/>
      <c r="E55" s="122">
        <f>C55/F55</f>
        <v>1.219954790346935</v>
      </c>
      <c r="F55" s="78">
        <v>559615</v>
      </c>
    </row>
    <row r="56" spans="1:6" ht="12.95" customHeight="1">
      <c r="A56" s="137" t="s">
        <v>92</v>
      </c>
      <c r="B56" s="138"/>
      <c r="C56" s="138"/>
      <c r="D56" s="138"/>
      <c r="E56" s="138"/>
      <c r="F56" s="70"/>
    </row>
  </sheetData>
  <mergeCells count="2">
    <mergeCell ref="A3:F3"/>
    <mergeCell ref="A56:E56"/>
  </mergeCells>
  <phoneticPr fontId="33" type="noConversion"/>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37</vt:i4>
      </vt:variant>
    </vt:vector>
  </HeadingPairs>
  <TitlesOfParts>
    <vt:vector size="37" baseType="lpstr">
      <vt:lpstr>目录</vt:lpstr>
      <vt:lpstr>表1一般公共预算收入决算表</vt:lpstr>
      <vt:lpstr>表2 上级税收返还和转移支付收入决算表</vt:lpstr>
      <vt:lpstr>  表3一般公共预算支出决算表</vt:lpstr>
      <vt:lpstr>表4一般公共预算支出决算明细表</vt:lpstr>
      <vt:lpstr>表5对下税收返还和转移支付分地区决算表</vt:lpstr>
      <vt:lpstr>表6对下专项转移支付分地区分项目决算表</vt:lpstr>
      <vt:lpstr>表7一般债务限额和余额情况表</vt:lpstr>
      <vt:lpstr>表8本级一般公共预算收入决算表</vt:lpstr>
      <vt:lpstr>表9本级一般公共预算支出决算表</vt:lpstr>
      <vt:lpstr>表10本级一般公共预算支出决算明细表</vt:lpstr>
      <vt:lpstr>表11本级一般公共预算基本支出政府经济分类决算表</vt:lpstr>
      <vt:lpstr>表12本级税收返还和转移支付支出决算表</vt:lpstr>
      <vt:lpstr>表13本级政府一般债务限额和余额情况表</vt:lpstr>
      <vt:lpstr>表14政府性基金预算收入决算表</vt:lpstr>
      <vt:lpstr>表15政府性基金预算支出决算表</vt:lpstr>
      <vt:lpstr>表16专项债务限额和余额情况表 </vt:lpstr>
      <vt:lpstr>表17本级政府性基金预算收入决算表</vt:lpstr>
      <vt:lpstr>表18本级政府性基金预算支出决算表</vt:lpstr>
      <vt:lpstr>表19本级政府性基金预算转移支付支出决算表</vt:lpstr>
      <vt:lpstr>表20本级政府专项债务限额和余额情况表</vt:lpstr>
      <vt:lpstr>表21国有资本经营预算收入决算表</vt:lpstr>
      <vt:lpstr>表22国有资本经营预算支出决算表</vt:lpstr>
      <vt:lpstr>表23本级国有资本经营预算收入决算表</vt:lpstr>
      <vt:lpstr>表24本级国有资本经营预算支出决算表</vt:lpstr>
      <vt:lpstr>表25社会保险基金收入决算表</vt:lpstr>
      <vt:lpstr>表26社会保险基金支出决算表</vt:lpstr>
      <vt:lpstr>表27本级社会保险基金收入决算表</vt:lpstr>
      <vt:lpstr>表28本级社会保险基金支出决算表</vt:lpstr>
      <vt:lpstr>表29政府债务限额及余额决算情况表</vt:lpstr>
      <vt:lpstr>表30地方政府债券使用情况表</vt:lpstr>
      <vt:lpstr>表31地方政府债务发行相关情况表</vt:lpstr>
      <vt:lpstr>表32支出执行变动情况的说明</vt:lpstr>
      <vt:lpstr>表33重点工作情况解释说明汇总表</vt:lpstr>
      <vt:lpstr>表34国有资本经营预算转移性支出决算表</vt:lpstr>
      <vt:lpstr>表35预算绩效工资开展情况</vt:lpstr>
      <vt:lpstr>表36重大政策和重点项目等绩效执行结果说明</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QLF</cp:lastModifiedBy>
  <cp:lastPrinted>2019-08-08T02:46:00Z</cp:lastPrinted>
  <dcterms:created xsi:type="dcterms:W3CDTF">2019-06-04T02:11:00Z</dcterms:created>
  <dcterms:modified xsi:type="dcterms:W3CDTF">2019-12-06T08:21:02Z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