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720" windowHeight="621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G8" i="13"/>
  <c r="H8"/>
  <c r="I8"/>
  <c r="J8"/>
  <c r="E10" i="5"/>
  <c r="O114" i="8"/>
  <c r="F13"/>
  <c r="D13" s="1"/>
  <c r="D23"/>
  <c r="AA10" i="5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B32" i="4"/>
  <c r="G52" i="6"/>
  <c r="F51"/>
  <c r="F9"/>
  <c r="I9"/>
  <c r="G9"/>
  <c r="E9"/>
  <c r="D9"/>
  <c r="E6" i="9"/>
  <c r="C6"/>
  <c r="D6"/>
  <c r="B6"/>
  <c r="D9"/>
  <c r="D11"/>
  <c r="D32" i="4"/>
  <c r="D7"/>
  <c r="N114" i="8"/>
  <c r="E114"/>
  <c r="E13"/>
  <c r="E53"/>
  <c r="D53"/>
  <c r="D8"/>
  <c r="D14"/>
  <c r="F114"/>
  <c r="E8"/>
  <c r="M8"/>
  <c r="M50"/>
  <c r="N50"/>
  <c r="M22"/>
  <c r="M114" s="1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23"/>
  <c r="O22"/>
  <c r="N22"/>
  <c r="F10" i="6"/>
  <c r="E10"/>
  <c r="D10"/>
  <c r="G10"/>
  <c r="N8" i="8"/>
  <c r="F52" i="6"/>
  <c r="G24"/>
  <c r="B8" i="4"/>
  <c r="C28" i="3"/>
  <c r="C14" i="2"/>
  <c r="B30" i="1"/>
  <c r="D30"/>
  <c r="D114" i="8" l="1"/>
</calcChain>
</file>

<file path=xl/sharedStrings.xml><?xml version="1.0" encoding="utf-8"?>
<sst xmlns="http://schemas.openxmlformats.org/spreadsheetml/2006/main" count="1082" uniqueCount="549">
  <si>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</si>
  <si>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</si>
  <si>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</si>
  <si>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</si>
  <si>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</si>
  <si>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</si>
  <si>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</si>
  <si>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</si>
  <si>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</si>
  <si>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</si>
  <si>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</si>
  <si>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</si>
  <si>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</si>
  <si>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</si>
  <si>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</si>
  <si>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</si>
  <si>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</si>
  <si>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</si>
  <si>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</si>
  <si>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</si>
  <si>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</si>
  <si>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</si>
  <si>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</si>
  <si>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</si>
  <si>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</si>
  <si>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</si>
  <si>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</si>
  <si>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</si>
  <si>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</si>
  <si>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</si>
  <si>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</si>
  <si>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</si>
  <si>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</si>
  <si>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</si>
  <si>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</si>
  <si>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</si>
  <si>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</si>
  <si>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</si>
  <si>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</si>
  <si>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</si>
  <si>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</si>
  <si>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</si>
  <si>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</si>
  <si>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</si>
  <si>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</si>
  <si>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</si>
  <si>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</si>
  <si>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</si>
  <si>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</si>
  <si>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</si>
  <si>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</si>
  <si>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</si>
  <si>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</si>
  <si>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</si>
  <si>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</si>
  <si>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</si>
  <si>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</si>
  <si>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</si>
  <si>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</si>
  <si>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</si>
  <si>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</si>
  <si>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</si>
  <si>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</si>
  <si>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</si>
  <si>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</si>
  <si>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</si>
  <si>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</si>
  <si>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</si>
  <si>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</si>
  <si>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</si>
  <si>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</si>
  <si>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</si>
  <si>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</si>
  <si>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</si>
  <si>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</si>
  <si>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</si>
  <si>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</si>
  <si>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</si>
  <si>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</si>
  <si>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</si>
  <si>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</si>
  <si>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</si>
  <si>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</si>
  <si>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</si>
  <si>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</si>
  <si>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</si>
  <si>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</si>
  <si>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</si>
  <si>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</si>
  <si>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</si>
  <si>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</si>
  <si>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</si>
  <si>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</si>
  <si>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</si>
  <si>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</si>
  <si>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</si>
  <si>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</si>
  <si>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</si>
  <si>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</si>
  <si>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</si>
  <si>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</si>
  <si>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</si>
  <si>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</si>
  <si>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</si>
  <si>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</si>
  <si>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</si>
  <si>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</si>
  <si>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</si>
  <si>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</si>
  <si>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</si>
  <si>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</si>
  <si>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</si>
  <si>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</si>
  <si>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</si>
  <si>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</si>
  <si>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</si>
  <si>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</si>
  <si>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</si>
  <si>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</si>
  <si>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</si>
  <si>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</si>
  <si>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</si>
  <si>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</si>
  <si>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</si>
  <si>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</si>
  <si>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</si>
  <si>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</si>
  <si>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</si>
  <si>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</si>
  <si>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</si>
  <si>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</si>
  <si>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</si>
  <si>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</si>
  <si>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</si>
  <si>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</si>
  <si>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</si>
  <si>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</si>
  <si>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</si>
  <si>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</si>
  <si>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</si>
  <si>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</si>
  <si>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</si>
  <si>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</si>
  <si>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</si>
  <si>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</si>
  <si>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</si>
  <si>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</si>
  <si>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</si>
  <si>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</si>
  <si>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</si>
  <si>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</si>
  <si>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</si>
  <si>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</si>
  <si>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</si>
  <si>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</si>
  <si>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</si>
  <si>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</si>
  <si>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</si>
  <si>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</si>
  <si>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</si>
  <si>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</si>
  <si>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</si>
  <si>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</si>
  <si>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</si>
  <si>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</si>
  <si>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</si>
  <si>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</si>
  <si>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</si>
  <si>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</si>
  <si>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</si>
  <si>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</si>
  <si>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</si>
  <si>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</si>
  <si>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</si>
  <si>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</si>
  <si>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</si>
  <si>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</si>
  <si>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</si>
  <si>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</si>
  <si>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</si>
  <si>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</si>
  <si>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</si>
  <si>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</si>
  <si>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</si>
  <si>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</si>
  <si>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</si>
  <si>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</si>
  <si>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</si>
  <si>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</si>
  <si>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</si>
  <si>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</si>
  <si>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</si>
  <si>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</si>
  <si>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</si>
  <si>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</si>
  <si>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</si>
  <si>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</si>
  <si>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</si>
  <si>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</si>
  <si>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</si>
  <si>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</si>
  <si>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</si>
  <si>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</si>
  <si>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</si>
  <si>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</si>
  <si>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</si>
  <si>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</si>
  <si>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</si>
  <si>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</si>
  <si>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</si>
  <si>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</si>
  <si>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</si>
  <si>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</si>
  <si>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</si>
  <si>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</si>
  <si>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</si>
  <si>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</si>
  <si>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</si>
  <si>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</si>
  <si>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</si>
  <si>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</si>
  <si>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</si>
  <si>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</si>
  <si>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</si>
  <si>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</si>
  <si>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</si>
  <si>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</si>
  <si>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</si>
  <si>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</si>
  <si>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</si>
  <si>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</si>
  <si>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</si>
  <si>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</si>
  <si>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</si>
  <si>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</si>
  <si>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</si>
  <si>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</si>
  <si>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</si>
  <si>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</si>
  <si>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</si>
  <si>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</si>
  <si>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</si>
  <si>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</si>
  <si>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</si>
  <si>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</si>
  <si>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</si>
  <si>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</si>
  <si>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</si>
  <si>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</si>
  <si>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</si>
  <si>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</si>
  <si>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</si>
  <si>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</si>
  <si>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</si>
  <si>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</si>
  <si>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</si>
  <si>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</si>
  <si>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</si>
  <si>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</si>
  <si>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</si>
  <si>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</si>
  <si>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</si>
  <si>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</si>
  <si>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</si>
  <si>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</si>
  <si>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</si>
  <si>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</si>
  <si>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</si>
  <si>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</si>
  <si>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</si>
  <si>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</si>
  <si>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</si>
  <si>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</si>
  <si>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</si>
  <si>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</si>
  <si>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</si>
  <si>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</si>
  <si>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</si>
  <si>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</si>
  <si>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</si>
  <si>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</si>
  <si>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</si>
  <si>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</si>
  <si>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</si>
  <si>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</si>
  <si>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</si>
  <si>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</si>
  <si>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</si>
  <si>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</si>
  <si>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</si>
  <si>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</si>
  <si>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</si>
  <si>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</si>
  <si>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</si>
  <si>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</si>
  <si>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</si>
  <si>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</si>
  <si>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</si>
  <si>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</si>
  <si>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</si>
  <si>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</si>
  <si>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</si>
  <si>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</si>
  <si>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</si>
  <si>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</si>
  <si>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</si>
  <si>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</si>
  <si>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</si>
  <si>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</si>
  <si>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</si>
  <si>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</si>
  <si>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</si>
  <si>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</si>
  <si>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</si>
  <si>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</si>
  <si>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</si>
  <si>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</si>
  <si>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</si>
  <si>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</si>
  <si>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</si>
  <si>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</si>
  <si>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</si>
  <si>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</si>
  <si>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</si>
  <si>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</si>
  <si>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</si>
  <si>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</si>
  <si>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</si>
  <si>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</si>
  <si>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</si>
  <si>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</si>
  <si>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</si>
  <si>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</si>
  <si>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</si>
  <si>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</si>
  <si>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</si>
  <si>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</si>
  <si>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</si>
  <si>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</si>
  <si>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</si>
  <si>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</si>
  <si>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</si>
  <si>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</si>
  <si>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</si>
  <si>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</si>
  <si>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</si>
  <si>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</si>
  <si>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</si>
  <si>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</si>
  <si>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</si>
  <si>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</si>
  <si>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</si>
  <si>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</si>
  <si>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</si>
  <si>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</si>
  <si>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</si>
  <si>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</si>
  <si>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</si>
  <si>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</si>
  <si>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</si>
  <si>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</si>
  <si>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</si>
  <si>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</si>
  <si>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</si>
  <si>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</si>
  <si>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</si>
  <si>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</si>
  <si>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</si>
  <si>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</si>
  <si>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</si>
  <si>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</si>
  <si>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</si>
  <si>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</si>
  <si>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</si>
  <si>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</si>
  <si>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</si>
  <si>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</si>
  <si>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</si>
  <si>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</si>
  <si>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</si>
  <si>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</si>
  <si>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</si>
  <si>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</si>
  <si>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</si>
  <si>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</si>
  <si>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</si>
  <si>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</si>
  <si>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</si>
  <si>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</si>
  <si>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</si>
  <si>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</si>
  <si>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</si>
  <si>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</si>
  <si>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</si>
  <si>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</si>
  <si>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</si>
  <si>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</si>
  <si>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</si>
  <si>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</si>
  <si>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</si>
  <si>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</si>
  <si>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</si>
  <si>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</si>
  <si>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</si>
  <si>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</si>
  <si>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</si>
  <si>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</si>
  <si>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</si>
  <si>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</si>
  <si>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</si>
  <si>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</si>
  <si>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</si>
  <si>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</si>
  <si>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</si>
  <si>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</si>
  <si>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</si>
  <si>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</si>
  <si>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</si>
  <si>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</si>
  <si>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</si>
  <si>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</si>
  <si>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</si>
  <si>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</si>
  <si>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</si>
  <si>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</si>
  <si>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</si>
  <si>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</si>
  <si>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</si>
  <si>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</si>
  <si>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</si>
  <si>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</si>
  <si>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</si>
  <si>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</si>
  <si>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</si>
  <si>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</si>
  <si>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</si>
  <si>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单位名称：曲靖市公安局麒麟分局</t>
    <phoneticPr fontId="22" type="noConversion"/>
  </si>
  <si>
    <t>单位名称：曲靖市公安局麒麟分局</t>
    <phoneticPr fontId="24" type="noConversion"/>
  </si>
  <si>
    <t>部门：曲靖市公安局麒麟分局</t>
    <phoneticPr fontId="24" type="noConversion"/>
  </si>
  <si>
    <t>单位名称</t>
    <phoneticPr fontId="22" type="noConversion"/>
  </si>
  <si>
    <t>财政性资金支付的保险</t>
    <phoneticPr fontId="28" type="noConversion"/>
  </si>
  <si>
    <t>计算机通用软件</t>
    <phoneticPr fontId="28" type="noConversion"/>
  </si>
  <si>
    <t>多功能一体机</t>
    <phoneticPr fontId="28" type="noConversion"/>
  </si>
  <si>
    <t>电话机</t>
    <phoneticPr fontId="28" type="noConversion"/>
  </si>
  <si>
    <t>投影仪</t>
    <phoneticPr fontId="28" type="noConversion"/>
  </si>
  <si>
    <t>电视机</t>
    <phoneticPr fontId="28" type="noConversion"/>
  </si>
  <si>
    <t>空气调节设备</t>
    <phoneticPr fontId="28" type="noConversion"/>
  </si>
  <si>
    <t>摄影、摄像设备</t>
    <phoneticPr fontId="28" type="noConversion"/>
  </si>
  <si>
    <t>办公家具</t>
    <phoneticPr fontId="28" type="noConversion"/>
  </si>
  <si>
    <t>通讯和监测设备</t>
    <phoneticPr fontId="28" type="noConversion"/>
  </si>
  <si>
    <t>监控设备</t>
    <phoneticPr fontId="28" type="noConversion"/>
  </si>
  <si>
    <t>公务用机动车辆</t>
    <phoneticPr fontId="28" type="noConversion"/>
  </si>
  <si>
    <t>会议音视频系统</t>
    <phoneticPr fontId="28" type="noConversion"/>
  </si>
  <si>
    <t>测绘测量专业仪器设备</t>
    <phoneticPr fontId="28" type="noConversion"/>
  </si>
  <si>
    <t>警用设备和用品</t>
    <phoneticPr fontId="28" type="noConversion"/>
  </si>
  <si>
    <t>套</t>
    <phoneticPr fontId="28" type="noConversion"/>
  </si>
  <si>
    <t>台</t>
    <phoneticPr fontId="28" type="noConversion"/>
  </si>
  <si>
    <t>批</t>
    <phoneticPr fontId="28" type="noConversion"/>
  </si>
  <si>
    <t>财政性资金支付的保险</t>
    <phoneticPr fontId="28" type="noConversion"/>
  </si>
  <si>
    <t>计算机通用软件</t>
    <phoneticPr fontId="28" type="noConversion"/>
  </si>
  <si>
    <t>多功能一体机</t>
    <phoneticPr fontId="28" type="noConversion"/>
  </si>
  <si>
    <t>电话机</t>
    <phoneticPr fontId="28" type="noConversion"/>
  </si>
  <si>
    <t>电视机</t>
    <phoneticPr fontId="28" type="noConversion"/>
  </si>
  <si>
    <t>空气调节设备</t>
    <phoneticPr fontId="28" type="noConversion"/>
  </si>
  <si>
    <t>摄影、摄像设备</t>
    <phoneticPr fontId="28" type="noConversion"/>
  </si>
  <si>
    <t>通讯和监测设备</t>
    <phoneticPr fontId="28" type="noConversion"/>
  </si>
  <si>
    <t>监控设备</t>
    <phoneticPr fontId="28" type="noConversion"/>
  </si>
  <si>
    <t>公务用机动车辆</t>
    <phoneticPr fontId="28" type="noConversion"/>
  </si>
  <si>
    <t>会议音视频系统</t>
    <phoneticPr fontId="28" type="noConversion"/>
  </si>
  <si>
    <t>警用设备和用品</t>
    <phoneticPr fontId="28" type="noConversion"/>
  </si>
  <si>
    <t>服装服饰</t>
    <phoneticPr fontId="28" type="noConversion"/>
  </si>
  <si>
    <t>计算机</t>
    <phoneticPr fontId="28" type="noConversion"/>
  </si>
  <si>
    <t>打印机</t>
    <phoneticPr fontId="28" type="noConversion"/>
  </si>
  <si>
    <t>扫描仪</t>
    <phoneticPr fontId="28" type="noConversion"/>
  </si>
  <si>
    <t>传真机</t>
    <phoneticPr fontId="28" type="noConversion"/>
  </si>
  <si>
    <t>碎纸机</t>
    <phoneticPr fontId="28" type="noConversion"/>
  </si>
  <si>
    <t>服装服饰</t>
    <phoneticPr fontId="28" type="noConversion"/>
  </si>
  <si>
    <t>计算机</t>
    <phoneticPr fontId="28" type="noConversion"/>
  </si>
  <si>
    <t>扫描仪</t>
    <phoneticPr fontId="28" type="noConversion"/>
  </si>
  <si>
    <t>网络设备</t>
    <phoneticPr fontId="28" type="noConversion"/>
  </si>
  <si>
    <t>万元</t>
    <phoneticPr fontId="28" type="noConversion"/>
  </si>
  <si>
    <t>台</t>
    <phoneticPr fontId="28" type="noConversion"/>
  </si>
  <si>
    <t>批</t>
    <phoneticPr fontId="28" type="noConversion"/>
  </si>
  <si>
    <t>辆</t>
    <phoneticPr fontId="28" type="noConversion"/>
  </si>
  <si>
    <t>打印机</t>
    <phoneticPr fontId="28" type="noConversion"/>
  </si>
  <si>
    <t>复印机</t>
    <phoneticPr fontId="28" type="noConversion"/>
  </si>
  <si>
    <t>传真机</t>
    <phoneticPr fontId="28" type="noConversion"/>
  </si>
  <si>
    <t>碎纸机</t>
    <phoneticPr fontId="28" type="noConversion"/>
  </si>
  <si>
    <t>02</t>
    <phoneticPr fontId="22" type="noConversion"/>
  </si>
  <si>
    <t>01</t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</si>
  <si>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2" type="noConversion"/>
  </si>
  <si>
    <t>208</t>
    <phoneticPr fontId="22" type="noConversion"/>
  </si>
  <si>
    <t>行政运行</t>
    <phoneticPr fontId="22" type="noConversion"/>
  </si>
  <si>
    <t>机关事业单位基本养老保险缴费支出</t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</si>
  <si>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</si>
  <si>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</si>
  <si>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</si>
  <si>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行政单位医疗</t>
    <phoneticPr fontId="22" type="noConversion"/>
  </si>
  <si>
    <t>公务员医疗补助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</si>
  <si>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</si>
  <si>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2" type="noConversion"/>
  </si>
  <si>
    <t>27</t>
    <phoneticPr fontId="22" type="noConversion"/>
  </si>
  <si>
    <t>03</t>
    <phoneticPr fontId="22" type="noConversion"/>
  </si>
  <si>
    <t>财政对工伤保险基金的补助</t>
    <phoneticPr fontId="28" type="noConversion"/>
  </si>
  <si>
    <t>财政对生育保险基金的补助</t>
    <phoneticPr fontId="28" type="noConversion"/>
  </si>
  <si>
    <t>财政对失业保险基金的补助</t>
    <phoneticPr fontId="28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</si>
  <si>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</si>
  <si>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2" type="noConversion"/>
  </si>
  <si>
    <t>住房公积金</t>
    <phoneticPr fontId="22" type="noConversion"/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</si>
  <si>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22" type="noConversion"/>
  </si>
  <si>
    <t>其他公安支出</t>
    <phoneticPr fontId="22" type="noConversion"/>
  </si>
  <si>
    <t>99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</si>
  <si>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04</t>
    </r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</si>
  <si>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</si>
  <si>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</si>
  <si>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</si>
  <si>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归口管理的行政单位离退休</t>
    <phoneticPr fontId="22" type="noConversion"/>
  </si>
  <si>
    <t>行政运行</t>
    <phoneticPr fontId="28" type="noConversion"/>
  </si>
  <si>
    <t>归口管理的行政单位离退休</t>
    <phoneticPr fontId="28" type="noConversion"/>
  </si>
  <si>
    <t>12  市对下转移支付绩效目标表</t>
    <phoneticPr fontId="24" type="noConversion"/>
  </si>
  <si>
    <t>市对下二级项目1</t>
    <phoneticPr fontId="24" type="noConversion"/>
  </si>
  <si>
    <t>市对下二级项目2</t>
    <phoneticPr fontId="24" type="noConversion"/>
  </si>
  <si>
    <t>注：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                                                                                                                         二、“三公”经费增减变化原因说明:按照厉行节约要求，结合公安工作实际，努力压缩经费开支，已实现“三公”经费预算逐年减少目标，并将逐步强化“三公”经费逐年下降工作。</t>
    <phoneticPr fontId="24" type="noConversion"/>
  </si>
  <si>
    <t>204</t>
    <phoneticPr fontId="22" type="noConversion"/>
  </si>
  <si>
    <t>02</t>
    <phoneticPr fontId="22" type="noConversion"/>
  </si>
  <si>
    <t>99</t>
    <phoneticPr fontId="22" type="noConversion"/>
  </si>
  <si>
    <t>08</t>
    <phoneticPr fontId="22" type="noConversion"/>
  </si>
  <si>
    <t>11</t>
    <phoneticPr fontId="22" type="noConversion"/>
  </si>
  <si>
    <t>2014</t>
    <phoneticPr fontId="22" type="noConversion"/>
  </si>
  <si>
    <t>17</t>
    <phoneticPr fontId="22" type="noConversion"/>
  </si>
  <si>
    <t>禁毒管理</t>
    <phoneticPr fontId="22" type="noConversion"/>
  </si>
  <si>
    <t>出入境管理</t>
    <phoneticPr fontId="22" type="noConversion"/>
  </si>
  <si>
    <t>其他公安支出</t>
    <phoneticPr fontId="22" type="noConversion"/>
  </si>
  <si>
    <t>拘押收教场所经费</t>
    <phoneticPr fontId="22" type="noConversion"/>
  </si>
  <si>
    <t>评估</t>
    <phoneticPr fontId="28" type="noConversion"/>
  </si>
  <si>
    <t>法律服务</t>
    <phoneticPr fontId="28" type="noConversion"/>
  </si>
  <si>
    <t>城市维护</t>
    <phoneticPr fontId="28" type="noConversion"/>
  </si>
  <si>
    <t>公共安全</t>
    <phoneticPr fontId="28" type="noConversion"/>
  </si>
  <si>
    <t>审计</t>
    <phoneticPr fontId="28" type="noConversion"/>
  </si>
  <si>
    <t>医疗卫生</t>
    <phoneticPr fontId="28" type="noConversion"/>
  </si>
  <si>
    <t>信息化建设与管理</t>
    <phoneticPr fontId="28" type="noConversion"/>
  </si>
  <si>
    <t>劳动就业</t>
    <phoneticPr fontId="28" type="noConversion"/>
  </si>
  <si>
    <t>工程服务</t>
    <phoneticPr fontId="28" type="noConversion"/>
  </si>
  <si>
    <t>社会救助</t>
    <phoneticPr fontId="28" type="noConversion"/>
  </si>
  <si>
    <t>后勤管理</t>
    <phoneticPr fontId="28" type="noConversion"/>
  </si>
  <si>
    <t>社区建设</t>
    <phoneticPr fontId="28" type="noConversion"/>
  </si>
  <si>
    <t>流动人口管理</t>
    <phoneticPr fontId="28" type="noConversion"/>
  </si>
  <si>
    <t>次</t>
    <phoneticPr fontId="24" type="noConversion"/>
  </si>
  <si>
    <t>单位名称：曲靖市公安局麒麟分局</t>
    <phoneticPr fontId="24" type="noConversion"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</si>
</sst>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#,##0.00_ ;[Red]\-#,##0.00\ "/>
    <numFmt numFmtId="178" formatCode="#,##0.00_ "/>
    <numFmt numFmtId="179" formatCode="[$-10804]#,##0.00#;\(\-#,##0.00#\);\ "/>
    <numFmt numFmtId="180" formatCode="[$-10804]#,##0.00;\-#,##0.00;\ "/>
    <numFmt numFmtId="181" formatCode="0.00_);\(0.00\)"/>
    <numFmt numFmtId="182" formatCode="0.000%"/>
    <numFmt numFmtId="183" formatCode="#,##0.00_);[Red]\(#,##0.00\)"/>
    <numFmt numFmtId="184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</cellStyleXfs>
  <cellXfs count="19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0" xfId="0" applyNumberFormat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/>
    <xf numFmtId="0" fontId="23" fillId="0" borderId="0" xfId="3" applyFont="1" applyFill="1" applyBorder="1" applyAlignment="1"/>
    <xf numFmtId="0" fontId="25" fillId="0" borderId="0" xfId="0" applyNumberFormat="1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>
      <alignment vertical="center"/>
    </xf>
    <xf numFmtId="179" fontId="25" fillId="0" borderId="6" xfId="0" applyNumberFormat="1" applyFont="1" applyBorder="1" applyAlignment="1" applyProtection="1">
      <alignment vertical="center" wrapText="1" readingOrder="1"/>
      <protection locked="0"/>
    </xf>
    <xf numFmtId="181" fontId="1" fillId="0" borderId="0" xfId="1" applyNumberFormat="1" applyFont="1" applyFill="1"/>
    <xf numFmtId="181" fontId="4" fillId="0" borderId="1" xfId="0" applyNumberFormat="1" applyFont="1" applyFill="1" applyBorder="1" applyAlignment="1" applyProtection="1">
      <alignment horizontal="center" vertical="center" wrapText="1"/>
    </xf>
    <xf numFmtId="181" fontId="17" fillId="0" borderId="1" xfId="1" applyNumberFormat="1" applyFont="1" applyFill="1" applyBorder="1" applyAlignment="1">
      <alignment horizontal="center" vertical="center" wrapText="1"/>
    </xf>
    <xf numFmtId="181" fontId="17" fillId="0" borderId="1" xfId="1" applyNumberFormat="1" applyFill="1" applyBorder="1"/>
    <xf numFmtId="181" fontId="25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81" fontId="0" fillId="0" borderId="0" xfId="0" applyNumberFormat="1"/>
    <xf numFmtId="0" fontId="6" fillId="0" borderId="2" xfId="0" applyFont="1" applyFill="1" applyBorder="1" applyAlignment="1"/>
    <xf numFmtId="0" fontId="6" fillId="0" borderId="21" xfId="0" applyFont="1" applyFill="1" applyBorder="1" applyAlignment="1"/>
    <xf numFmtId="181" fontId="1" fillId="0" borderId="0" xfId="0" applyNumberFormat="1" applyFont="1" applyFill="1" applyBorder="1" applyAlignment="1"/>
    <xf numFmtId="181" fontId="4" fillId="0" borderId="1" xfId="0" applyNumberFormat="1" applyFont="1" applyFill="1" applyBorder="1" applyAlignment="1" applyProtection="1">
      <alignment horizontal="center" vertical="center"/>
    </xf>
    <xf numFmtId="181" fontId="6" fillId="0" borderId="1" xfId="0" applyNumberFormat="1" applyFont="1" applyFill="1" applyBorder="1" applyAlignment="1"/>
    <xf numFmtId="181" fontId="6" fillId="0" borderId="21" xfId="0" applyNumberFormat="1" applyFont="1" applyFill="1" applyBorder="1" applyAlignment="1"/>
    <xf numFmtId="181" fontId="1" fillId="0" borderId="1" xfId="0" applyNumberFormat="1" applyFont="1" applyFill="1" applyBorder="1" applyAlignment="1"/>
    <xf numFmtId="181" fontId="6" fillId="0" borderId="1" xfId="0" applyNumberFormat="1" applyFont="1" applyFill="1" applyBorder="1" applyAlignment="1">
      <alignment horizontal="right"/>
    </xf>
    <xf numFmtId="180" fontId="25" fillId="0" borderId="20" xfId="0" applyNumberFormat="1" applyFont="1" applyFill="1" applyBorder="1" applyAlignment="1" applyProtection="1">
      <alignment vertical="center" wrapText="1" readingOrder="1"/>
      <protection locked="0"/>
    </xf>
    <xf numFmtId="181" fontId="0" fillId="0" borderId="21" xfId="0" applyNumberFormat="1" applyFill="1" applyBorder="1"/>
    <xf numFmtId="180" fontId="25" fillId="0" borderId="20" xfId="0" applyNumberFormat="1" applyFont="1" applyBorder="1" applyAlignment="1" applyProtection="1">
      <alignment vertical="center" wrapText="1" readingOrder="1"/>
      <protection locked="0"/>
    </xf>
    <xf numFmtId="180" fontId="6" fillId="0" borderId="1" xfId="0" applyNumberFormat="1" applyFont="1" applyFill="1" applyBorder="1" applyAlignment="1"/>
    <xf numFmtId="181" fontId="6" fillId="0" borderId="2" xfId="0" applyNumberFormat="1" applyFont="1" applyFill="1" applyBorder="1" applyAlignment="1"/>
    <xf numFmtId="181" fontId="25" fillId="0" borderId="20" xfId="0" applyNumberFormat="1" applyFont="1" applyBorder="1" applyAlignment="1" applyProtection="1">
      <alignment vertical="center" wrapText="1" readingOrder="1"/>
      <protection locked="0"/>
    </xf>
    <xf numFmtId="0" fontId="0" fillId="0" borderId="0" xfId="0" applyFill="1"/>
    <xf numFmtId="181" fontId="0" fillId="0" borderId="0" xfId="0" applyNumberFormat="1" applyFill="1"/>
    <xf numFmtId="180" fontId="1" fillId="0" borderId="1" xfId="0" applyNumberFormat="1" applyFont="1" applyFill="1" applyBorder="1" applyAlignment="1"/>
    <xf numFmtId="182" fontId="11" fillId="0" borderId="1" xfId="0" applyNumberFormat="1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183" fontId="0" fillId="0" borderId="21" xfId="0" applyNumberFormat="1" applyBorder="1" applyAlignment="1">
      <alignment horizontal="right" vertical="center"/>
    </xf>
    <xf numFmtId="0" fontId="1" fillId="0" borderId="21" xfId="0" applyFont="1" applyFill="1" applyBorder="1" applyAlignment="1"/>
    <xf numFmtId="184" fontId="4" fillId="0" borderId="1" xfId="0" applyNumberFormat="1" applyFont="1" applyFill="1" applyBorder="1" applyAlignment="1" applyProtection="1">
      <alignment horizontal="center" vertical="center"/>
    </xf>
    <xf numFmtId="184" fontId="2" fillId="0" borderId="0" xfId="0" applyNumberFormat="1" applyFont="1" applyFill="1" applyBorder="1" applyAlignment="1" applyProtection="1">
      <alignment horizontal="center"/>
    </xf>
    <xf numFmtId="184" fontId="4" fillId="0" borderId="0" xfId="0" applyNumberFormat="1" applyFont="1" applyFill="1" applyBorder="1" applyAlignment="1" applyProtection="1">
      <alignment horizontal="center"/>
    </xf>
    <xf numFmtId="184" fontId="0" fillId="0" borderId="21" xfId="0" applyNumberFormat="1" applyBorder="1" applyAlignment="1">
      <alignment horizontal="center" vertical="center"/>
    </xf>
    <xf numFmtId="184" fontId="1" fillId="0" borderId="0" xfId="0" applyNumberFormat="1" applyFont="1" applyFill="1" applyBorder="1" applyAlignment="1">
      <alignment horizontal="center"/>
    </xf>
    <xf numFmtId="181" fontId="0" fillId="0" borderId="21" xfId="0" applyNumberForma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2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5" fillId="0" borderId="0" xfId="3" applyFont="1" applyFill="1" applyBorder="1" applyAlignment="1"/>
    <xf numFmtId="180" fontId="6" fillId="0" borderId="21" xfId="0" applyNumberFormat="1" applyFont="1" applyFill="1" applyBorder="1" applyAlignment="1"/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18" fillId="0" borderId="21" xfId="3" applyFont="1" applyFill="1" applyBorder="1" applyAlignment="1" applyProtection="1">
      <alignment horizontal="center" vertical="top" wrapText="1" readingOrder="1"/>
      <protection locked="0"/>
    </xf>
    <xf numFmtId="0" fontId="18" fillId="0" borderId="21" xfId="3" applyFont="1" applyFill="1" applyBorder="1" applyAlignment="1" applyProtection="1">
      <alignment horizontal="center" vertical="center" wrapText="1" readingOrder="1"/>
      <protection locked="0"/>
    </xf>
    <xf numFmtId="180" fontId="4" fillId="0" borderId="21" xfId="0" applyNumberFormat="1" applyFont="1" applyFill="1" applyBorder="1" applyAlignment="1" applyProtection="1">
      <alignment vertical="center" wrapText="1" readingOrder="1"/>
      <protection locked="0"/>
    </xf>
    <xf numFmtId="0" fontId="0" fillId="0" borderId="21" xfId="0" applyFill="1" applyBorder="1"/>
    <xf numFmtId="0" fontId="29" fillId="0" borderId="21" xfId="0" applyFont="1" applyFill="1" applyBorder="1"/>
    <xf numFmtId="180" fontId="25" fillId="0" borderId="21" xfId="0" applyNumberFormat="1" applyFont="1" applyFill="1" applyBorder="1" applyAlignment="1" applyProtection="1">
      <alignment vertical="center" wrapText="1" readingOrder="1"/>
      <protection locked="0"/>
    </xf>
    <xf numFmtId="49" fontId="6" fillId="0" borderId="21" xfId="3" applyNumberFormat="1" applyFont="1" applyFill="1" applyBorder="1" applyAlignment="1">
      <alignment horizontal="left" vertical="center"/>
    </xf>
    <xf numFmtId="49" fontId="29" fillId="0" borderId="21" xfId="0" applyNumberFormat="1" applyFont="1" applyFill="1" applyBorder="1"/>
    <xf numFmtId="180" fontId="18" fillId="0" borderId="21" xfId="3" applyNumberFormat="1" applyFont="1" applyFill="1" applyBorder="1" applyAlignment="1" applyProtection="1">
      <alignment horizontal="right" vertical="center" wrapText="1" readingOrder="1"/>
      <protection locked="0"/>
    </xf>
    <xf numFmtId="180" fontId="25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49" fontId="0" fillId="0" borderId="21" xfId="0" applyNumberFormat="1" applyFill="1" applyBorder="1"/>
    <xf numFmtId="0" fontId="4" fillId="0" borderId="21" xfId="0" applyFont="1" applyFill="1" applyBorder="1" applyAlignment="1" applyProtection="1">
      <alignment horizontal="left" vertical="center" wrapText="1" readingOrder="1"/>
      <protection locked="0"/>
    </xf>
    <xf numFmtId="0" fontId="29" fillId="0" borderId="21" xfId="0" applyFont="1" applyFill="1" applyBorder="1" applyAlignment="1">
      <alignment horizontal="left" vertical="center"/>
    </xf>
    <xf numFmtId="183" fontId="0" fillId="0" borderId="21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left" vertical="center"/>
    </xf>
    <xf numFmtId="181" fontId="25" fillId="0" borderId="21" xfId="0" applyNumberFormat="1" applyFont="1" applyFill="1" applyBorder="1" applyAlignment="1" applyProtection="1">
      <alignment vertical="center" wrapText="1" readingOrder="1"/>
      <protection locked="0"/>
    </xf>
    <xf numFmtId="49" fontId="0" fillId="0" borderId="0" xfId="0" applyNumberFormat="1" applyFill="1"/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184" fontId="1" fillId="0" borderId="21" xfId="0" applyNumberFormat="1" applyFont="1" applyFill="1" applyBorder="1" applyAlignment="1">
      <alignment horizontal="center"/>
    </xf>
    <xf numFmtId="0" fontId="29" fillId="0" borderId="2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>
      <alignment horizontal="center" vertical="center" wrapText="1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/>
    <xf numFmtId="0" fontId="27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4" fontId="4" fillId="0" borderId="2" xfId="0" applyNumberFormat="1" applyFont="1" applyFill="1" applyBorder="1" applyAlignment="1" applyProtection="1">
      <alignment horizontal="center" vertical="center" wrapText="1"/>
    </xf>
    <xf numFmtId="184" fontId="4" fillId="0" borderId="3" xfId="0" applyNumberFormat="1" applyFont="1" applyFill="1" applyBorder="1" applyAlignment="1" applyProtection="1">
      <alignment horizontal="center" vertical="center" wrapText="1"/>
    </xf>
    <xf numFmtId="18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7" sqref="B7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41" t="s">
        <v>0</v>
      </c>
      <c r="B2" s="141"/>
      <c r="C2" s="141"/>
      <c r="D2" s="141"/>
    </row>
    <row r="3" spans="1:4" ht="19.5" customHeight="1">
      <c r="A3" s="3" t="s">
        <v>436</v>
      </c>
      <c r="B3" s="55"/>
      <c r="C3" s="55"/>
      <c r="D3" s="14" t="s">
        <v>1</v>
      </c>
    </row>
    <row r="4" spans="1:4" ht="19.5" customHeight="1">
      <c r="A4" s="142" t="s">
        <v>2</v>
      </c>
      <c r="B4" s="142"/>
      <c r="C4" s="142" t="s">
        <v>3</v>
      </c>
      <c r="D4" s="142"/>
    </row>
    <row r="5" spans="1:4" ht="19.5" customHeight="1">
      <c r="A5" s="142" t="s">
        <v>4</v>
      </c>
      <c r="B5" s="142" t="s">
        <v>5</v>
      </c>
      <c r="C5" s="142" t="s">
        <v>6</v>
      </c>
      <c r="D5" s="142" t="s">
        <v>5</v>
      </c>
    </row>
    <row r="6" spans="1:4" ht="19.5" customHeight="1">
      <c r="A6" s="142"/>
      <c r="B6" s="142"/>
      <c r="C6" s="142"/>
      <c r="D6" s="142"/>
    </row>
    <row r="7" spans="1:4" ht="17.25" customHeight="1">
      <c r="A7" s="68" t="s">
        <v>7</v>
      </c>
      <c r="B7" s="63">
        <v>25762.17</v>
      </c>
      <c r="C7" s="62" t="s">
        <v>8</v>
      </c>
      <c r="D7" s="63"/>
    </row>
    <row r="8" spans="1:4" ht="17.25" customHeight="1">
      <c r="A8" s="64" t="s">
        <v>9</v>
      </c>
      <c r="B8" s="63"/>
      <c r="C8" s="62" t="s">
        <v>10</v>
      </c>
      <c r="D8" s="63"/>
    </row>
    <row r="9" spans="1:4" ht="17.25" customHeight="1">
      <c r="A9" s="64" t="s">
        <v>11</v>
      </c>
      <c r="B9" s="63"/>
      <c r="C9" s="62" t="s">
        <v>12</v>
      </c>
      <c r="D9" s="63"/>
    </row>
    <row r="10" spans="1:4" ht="17.25" customHeight="1">
      <c r="A10" s="64" t="s">
        <v>13</v>
      </c>
      <c r="B10" s="63"/>
      <c r="C10" s="62" t="s">
        <v>14</v>
      </c>
      <c r="D10" s="63">
        <v>24629.25</v>
      </c>
    </row>
    <row r="11" spans="1:4" ht="17.25" customHeight="1">
      <c r="A11" s="64" t="s">
        <v>15</v>
      </c>
      <c r="B11" s="63"/>
      <c r="C11" s="62" t="s">
        <v>16</v>
      </c>
      <c r="D11" s="63"/>
    </row>
    <row r="12" spans="1:4" ht="17.25" customHeight="1">
      <c r="A12" s="64" t="s">
        <v>17</v>
      </c>
      <c r="B12" s="63"/>
      <c r="C12" s="62" t="s">
        <v>18</v>
      </c>
      <c r="D12" s="63"/>
    </row>
    <row r="13" spans="1:4" ht="17.25" customHeight="1">
      <c r="A13" s="64" t="s">
        <v>19</v>
      </c>
      <c r="B13" s="63">
        <v>2026.74</v>
      </c>
      <c r="C13" s="62" t="s">
        <v>20</v>
      </c>
      <c r="D13" s="63"/>
    </row>
    <row r="14" spans="1:4" ht="17.25" customHeight="1">
      <c r="A14" s="10"/>
      <c r="B14" s="63"/>
      <c r="C14" s="62" t="s">
        <v>21</v>
      </c>
      <c r="D14" s="63">
        <v>1718.85</v>
      </c>
    </row>
    <row r="15" spans="1:4" ht="17.25" customHeight="1">
      <c r="A15" s="10"/>
      <c r="B15" s="63"/>
      <c r="C15" s="62" t="s">
        <v>22</v>
      </c>
      <c r="D15" s="63">
        <v>626.20000000000005</v>
      </c>
    </row>
    <row r="16" spans="1:4" ht="17.25" customHeight="1">
      <c r="A16" s="10"/>
      <c r="B16" s="63"/>
      <c r="C16" s="62" t="s">
        <v>23</v>
      </c>
      <c r="D16" s="63"/>
    </row>
    <row r="17" spans="1:4" ht="17.25" customHeight="1">
      <c r="A17" s="10"/>
      <c r="B17" s="69"/>
      <c r="C17" s="62" t="s">
        <v>24</v>
      </c>
      <c r="D17" s="63"/>
    </row>
    <row r="18" spans="1:4" ht="17.25" customHeight="1">
      <c r="A18" s="10"/>
      <c r="B18" s="70"/>
      <c r="C18" s="62" t="s">
        <v>25</v>
      </c>
      <c r="D18" s="63"/>
    </row>
    <row r="19" spans="1:4" ht="17.25" customHeight="1">
      <c r="A19" s="10"/>
      <c r="B19" s="70"/>
      <c r="C19" s="62" t="s">
        <v>26</v>
      </c>
      <c r="D19" s="63"/>
    </row>
    <row r="20" spans="1:4" ht="17.25" customHeight="1">
      <c r="A20" s="10"/>
      <c r="B20" s="70"/>
      <c r="C20" s="64" t="s">
        <v>27</v>
      </c>
      <c r="D20" s="63"/>
    </row>
    <row r="21" spans="1:4" ht="17.25" customHeight="1">
      <c r="A21" s="71"/>
      <c r="B21" s="70"/>
      <c r="C21" s="64" t="s">
        <v>28</v>
      </c>
      <c r="D21" s="63"/>
    </row>
    <row r="22" spans="1:4" ht="17.25" customHeight="1">
      <c r="A22" s="62"/>
      <c r="B22" s="70"/>
      <c r="C22" s="64" t="s">
        <v>29</v>
      </c>
      <c r="D22" s="63"/>
    </row>
    <row r="23" spans="1:4" ht="17.25" customHeight="1">
      <c r="A23" s="62"/>
      <c r="B23" s="70"/>
      <c r="C23" s="64" t="s">
        <v>30</v>
      </c>
      <c r="D23" s="63"/>
    </row>
    <row r="24" spans="1:4" ht="17.25" customHeight="1">
      <c r="A24" s="62"/>
      <c r="B24" s="70"/>
      <c r="C24" s="64" t="s">
        <v>31</v>
      </c>
      <c r="D24" s="63"/>
    </row>
    <row r="25" spans="1:4" ht="17.25" customHeight="1">
      <c r="A25" s="62"/>
      <c r="B25" s="70"/>
      <c r="C25" s="64" t="s">
        <v>32</v>
      </c>
      <c r="D25" s="63">
        <v>814.61</v>
      </c>
    </row>
    <row r="26" spans="1:4" ht="17.25" customHeight="1">
      <c r="A26" s="62"/>
      <c r="B26" s="70"/>
      <c r="C26" s="64" t="s">
        <v>33</v>
      </c>
      <c r="D26" s="63"/>
    </row>
    <row r="27" spans="1:4" ht="17.25" customHeight="1">
      <c r="A27" s="62"/>
      <c r="B27" s="70"/>
      <c r="C27" s="64" t="s">
        <v>34</v>
      </c>
      <c r="D27" s="63"/>
    </row>
    <row r="28" spans="1:4" ht="17.25" customHeight="1">
      <c r="A28" s="62"/>
      <c r="B28" s="70"/>
      <c r="C28" s="64" t="s">
        <v>35</v>
      </c>
      <c r="D28" s="63"/>
    </row>
    <row r="29" spans="1:4" ht="17.25" customHeight="1">
      <c r="A29" s="62"/>
      <c r="B29" s="70"/>
      <c r="C29" s="64" t="s">
        <v>36</v>
      </c>
      <c r="D29" s="63"/>
    </row>
    <row r="30" spans="1:4" ht="14.25" customHeight="1">
      <c r="A30" s="72" t="s">
        <v>37</v>
      </c>
      <c r="B30" s="73">
        <f>SUM(B7:B29)</f>
        <v>27788.91</v>
      </c>
      <c r="C30" s="39" t="s">
        <v>38</v>
      </c>
      <c r="D30" s="61">
        <f>SUM(D7:D29)</f>
        <v>27788.91</v>
      </c>
    </row>
    <row r="31" spans="1:4" ht="29.25" customHeight="1">
      <c r="A31" s="143"/>
      <c r="B31" s="14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44"/>
      <c r="C1" s="144"/>
      <c r="D1" s="144"/>
      <c r="E1" s="144"/>
      <c r="F1" s="144"/>
      <c r="G1" s="144"/>
      <c r="H1" s="144"/>
    </row>
    <row r="2" spans="2:8" ht="39.950000000000003" customHeight="1">
      <c r="B2" s="141" t="s">
        <v>39</v>
      </c>
      <c r="C2" s="141"/>
      <c r="D2" s="65"/>
      <c r="E2" s="65"/>
      <c r="F2" s="65"/>
      <c r="G2" s="65"/>
      <c r="H2" s="65"/>
    </row>
    <row r="3" spans="2:8" s="1" customFormat="1" ht="39" customHeight="1">
      <c r="B3" s="3" t="s">
        <v>436</v>
      </c>
      <c r="C3" s="13" t="s">
        <v>40</v>
      </c>
    </row>
    <row r="4" spans="2:8" s="1" customFormat="1" ht="27" customHeight="1">
      <c r="B4" s="145" t="s">
        <v>4</v>
      </c>
      <c r="C4" s="145" t="s">
        <v>41</v>
      </c>
    </row>
    <row r="5" spans="2:8" s="1" customFormat="1" ht="27" customHeight="1">
      <c r="B5" s="145"/>
      <c r="C5" s="145"/>
    </row>
    <row r="6" spans="2:8" s="1" customFormat="1" ht="32.1" customHeight="1">
      <c r="B6" s="66" t="s">
        <v>42</v>
      </c>
      <c r="C6" s="63">
        <v>25762.17</v>
      </c>
    </row>
    <row r="7" spans="2:8" s="1" customFormat="1" ht="32.1" customHeight="1">
      <c r="B7" s="67" t="s">
        <v>43</v>
      </c>
      <c r="C7" s="63"/>
    </row>
    <row r="8" spans="2:8" s="1" customFormat="1" ht="32.1" customHeight="1">
      <c r="B8" s="67" t="s">
        <v>44</v>
      </c>
      <c r="C8" s="63"/>
    </row>
    <row r="9" spans="2:8" s="1" customFormat="1" ht="32.1" customHeight="1">
      <c r="B9" s="67" t="s">
        <v>45</v>
      </c>
      <c r="C9" s="63"/>
    </row>
    <row r="10" spans="2:8" s="1" customFormat="1" ht="32.1" customHeight="1">
      <c r="B10" s="67" t="s">
        <v>46</v>
      </c>
      <c r="C10" s="63"/>
    </row>
    <row r="11" spans="2:8" s="1" customFormat="1" ht="32.1" customHeight="1">
      <c r="B11" s="67" t="s">
        <v>47</v>
      </c>
      <c r="C11" s="63"/>
    </row>
    <row r="12" spans="2:8" s="1" customFormat="1" ht="32.1" customHeight="1">
      <c r="B12" s="67" t="s">
        <v>48</v>
      </c>
      <c r="C12" s="63">
        <v>2026.74</v>
      </c>
    </row>
    <row r="13" spans="2:8" s="1" customFormat="1" ht="32.1" customHeight="1">
      <c r="B13" s="10"/>
      <c r="C13" s="63"/>
    </row>
    <row r="14" spans="2:8" s="1" customFormat="1" ht="32.1" customHeight="1">
      <c r="B14" s="39" t="s">
        <v>37</v>
      </c>
      <c r="C14" s="61">
        <f>SUM(C6:C13)</f>
        <v>27788.91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28" workbookViewId="0">
      <selection activeCell="G12" sqref="G12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41" t="s">
        <v>49</v>
      </c>
      <c r="C2" s="141"/>
    </row>
    <row r="3" spans="2:3" s="1" customFormat="1" ht="19.5" customHeight="1">
      <c r="B3" s="3" t="s">
        <v>436</v>
      </c>
      <c r="C3" s="14" t="s">
        <v>1</v>
      </c>
    </row>
    <row r="4" spans="2:3" s="1" customFormat="1" ht="27.95" customHeight="1">
      <c r="B4" s="145" t="s">
        <v>6</v>
      </c>
      <c r="C4" s="145" t="s">
        <v>41</v>
      </c>
    </row>
    <row r="5" spans="2:3" s="1" customFormat="1" ht="27.95" customHeight="1">
      <c r="B5" s="145"/>
      <c r="C5" s="145"/>
    </row>
    <row r="6" spans="2:3" s="1" customFormat="1" ht="24" customHeight="1">
      <c r="B6" s="62" t="s">
        <v>8</v>
      </c>
      <c r="C6" s="63"/>
    </row>
    <row r="7" spans="2:3" s="1" customFormat="1" ht="24" customHeight="1">
      <c r="B7" s="62" t="s">
        <v>10</v>
      </c>
      <c r="C7" s="63"/>
    </row>
    <row r="8" spans="2:3" s="1" customFormat="1" ht="24" customHeight="1">
      <c r="B8" s="62" t="s">
        <v>12</v>
      </c>
      <c r="C8" s="63"/>
    </row>
    <row r="9" spans="2:3" s="1" customFormat="1" ht="24" customHeight="1">
      <c r="B9" s="62" t="s">
        <v>14</v>
      </c>
      <c r="C9" s="63">
        <v>24629.25</v>
      </c>
    </row>
    <row r="10" spans="2:3" s="1" customFormat="1" ht="24" customHeight="1">
      <c r="B10" s="62" t="s">
        <v>16</v>
      </c>
      <c r="C10" s="63"/>
    </row>
    <row r="11" spans="2:3" s="1" customFormat="1" ht="24" customHeight="1">
      <c r="B11" s="62" t="s">
        <v>18</v>
      </c>
      <c r="C11" s="63"/>
    </row>
    <row r="12" spans="2:3" s="1" customFormat="1" ht="24" customHeight="1">
      <c r="B12" s="62" t="s">
        <v>20</v>
      </c>
      <c r="C12" s="63"/>
    </row>
    <row r="13" spans="2:3" s="1" customFormat="1" ht="24" customHeight="1">
      <c r="B13" s="62" t="s">
        <v>21</v>
      </c>
      <c r="C13" s="63">
        <v>1718.85</v>
      </c>
    </row>
    <row r="14" spans="2:3" s="1" customFormat="1" ht="24" customHeight="1">
      <c r="B14" s="62" t="s">
        <v>22</v>
      </c>
      <c r="C14" s="63">
        <v>626.20000000000005</v>
      </c>
    </row>
    <row r="15" spans="2:3" s="1" customFormat="1" ht="24" customHeight="1">
      <c r="B15" s="62" t="s">
        <v>23</v>
      </c>
      <c r="C15" s="63"/>
    </row>
    <row r="16" spans="2:3" s="1" customFormat="1" ht="24" customHeight="1">
      <c r="B16" s="62" t="s">
        <v>24</v>
      </c>
      <c r="C16" s="63"/>
    </row>
    <row r="17" spans="2:3" s="1" customFormat="1" ht="24" customHeight="1">
      <c r="B17" s="62" t="s">
        <v>25</v>
      </c>
      <c r="C17" s="63"/>
    </row>
    <row r="18" spans="2:3" s="1" customFormat="1" ht="24" customHeight="1">
      <c r="B18" s="62" t="s">
        <v>26</v>
      </c>
      <c r="C18" s="63"/>
    </row>
    <row r="19" spans="2:3" s="1" customFormat="1" ht="24" customHeight="1">
      <c r="B19" s="64" t="s">
        <v>27</v>
      </c>
      <c r="C19" s="63"/>
    </row>
    <row r="20" spans="2:3" s="1" customFormat="1" ht="24" customHeight="1">
      <c r="B20" s="64" t="s">
        <v>28</v>
      </c>
      <c r="C20" s="63"/>
    </row>
    <row r="21" spans="2:3" s="1" customFormat="1" ht="24" customHeight="1">
      <c r="B21" s="64" t="s">
        <v>29</v>
      </c>
      <c r="C21" s="63"/>
    </row>
    <row r="22" spans="2:3" s="1" customFormat="1" ht="24" customHeight="1">
      <c r="B22" s="64" t="s">
        <v>30</v>
      </c>
      <c r="C22" s="63"/>
    </row>
    <row r="23" spans="2:3" s="1" customFormat="1" ht="24" customHeight="1">
      <c r="B23" s="64" t="s">
        <v>31</v>
      </c>
      <c r="C23" s="63"/>
    </row>
    <row r="24" spans="2:3" s="1" customFormat="1" ht="24" customHeight="1">
      <c r="B24" s="64" t="s">
        <v>32</v>
      </c>
      <c r="C24" s="63">
        <v>814.61</v>
      </c>
    </row>
    <row r="25" spans="2:3" s="1" customFormat="1" ht="24" customHeight="1">
      <c r="B25" s="64" t="s">
        <v>33</v>
      </c>
      <c r="C25" s="63"/>
    </row>
    <row r="26" spans="2:3" s="1" customFormat="1" ht="24" customHeight="1">
      <c r="B26" s="64" t="s">
        <v>34</v>
      </c>
      <c r="C26" s="63"/>
    </row>
    <row r="27" spans="2:3" s="1" customFormat="1" ht="24" customHeight="1">
      <c r="B27" s="64" t="s">
        <v>35</v>
      </c>
      <c r="C27" s="63"/>
    </row>
    <row r="28" spans="2:3" s="1" customFormat="1" ht="24" customHeight="1">
      <c r="B28" s="64" t="s">
        <v>36</v>
      </c>
      <c r="C28" s="61">
        <f>SUM(C6:C27)</f>
        <v>27788.91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9" workbookViewId="0">
      <selection activeCell="B22" sqref="B22"/>
    </sheetView>
  </sheetViews>
  <sheetFormatPr defaultColWidth="8" defaultRowHeight="14.25" customHeight="1"/>
  <cols>
    <col min="1" max="1" width="35.5" style="16" customWidth="1"/>
    <col min="2" max="2" width="34" style="16" customWidth="1"/>
    <col min="3" max="3" width="42.5" style="16" customWidth="1"/>
    <col min="4" max="4" width="31.875" style="16" customWidth="1"/>
    <col min="5" max="16384" width="8" style="16"/>
  </cols>
  <sheetData>
    <row r="1" spans="1:4" ht="12">
      <c r="A1" s="54"/>
      <c r="B1" s="54"/>
      <c r="C1" s="54"/>
    </row>
    <row r="2" spans="1:4" ht="33" customHeight="1">
      <c r="A2" s="141" t="s">
        <v>50</v>
      </c>
      <c r="B2" s="141"/>
      <c r="C2" s="141"/>
      <c r="D2" s="141"/>
    </row>
    <row r="3" spans="1:4" ht="13.5">
      <c r="A3" s="3" t="s">
        <v>436</v>
      </c>
      <c r="B3" s="55"/>
      <c r="C3" s="55"/>
      <c r="D3" s="14" t="s">
        <v>1</v>
      </c>
    </row>
    <row r="4" spans="1:4" ht="26.1" customHeight="1">
      <c r="A4" s="142" t="s">
        <v>2</v>
      </c>
      <c r="B4" s="142"/>
      <c r="C4" s="142" t="s">
        <v>3</v>
      </c>
      <c r="D4" s="142"/>
    </row>
    <row r="5" spans="1:4" ht="26.1" customHeight="1">
      <c r="A5" s="142" t="s">
        <v>4</v>
      </c>
      <c r="B5" s="146" t="s">
        <v>5</v>
      </c>
      <c r="C5" s="142" t="s">
        <v>51</v>
      </c>
      <c r="D5" s="146" t="s">
        <v>5</v>
      </c>
    </row>
    <row r="6" spans="1:4" ht="26.1" customHeight="1">
      <c r="A6" s="142"/>
      <c r="B6" s="146"/>
      <c r="C6" s="142"/>
      <c r="D6" s="146"/>
    </row>
    <row r="7" spans="1:4" ht="26.1" customHeight="1">
      <c r="A7" s="56" t="s">
        <v>52</v>
      </c>
      <c r="B7" s="78">
        <v>25762.17</v>
      </c>
      <c r="C7" s="58" t="s">
        <v>53</v>
      </c>
      <c r="D7" s="57">
        <f>D11+D15+D16+D26</f>
        <v>27788.91</v>
      </c>
    </row>
    <row r="8" spans="1:4" ht="26.1" customHeight="1">
      <c r="A8" s="56" t="s">
        <v>54</v>
      </c>
      <c r="B8" s="57">
        <f>SUM(B9:B14)</f>
        <v>25762.17</v>
      </c>
      <c r="C8" s="59" t="s">
        <v>55</v>
      </c>
      <c r="D8" s="57"/>
    </row>
    <row r="9" spans="1:4" ht="26.1" customHeight="1">
      <c r="A9" s="56" t="s">
        <v>56</v>
      </c>
      <c r="B9" s="57">
        <v>25042.17</v>
      </c>
      <c r="C9" s="59" t="s">
        <v>57</v>
      </c>
      <c r="D9" s="57"/>
    </row>
    <row r="10" spans="1:4" ht="26.1" customHeight="1">
      <c r="A10" s="56" t="s">
        <v>58</v>
      </c>
      <c r="B10" s="57"/>
      <c r="C10" s="59" t="s">
        <v>59</v>
      </c>
      <c r="D10" s="57"/>
    </row>
    <row r="11" spans="1:4" ht="26.1" customHeight="1">
      <c r="A11" s="56" t="s">
        <v>60</v>
      </c>
      <c r="B11" s="57">
        <v>720</v>
      </c>
      <c r="C11" s="59" t="s">
        <v>61</v>
      </c>
      <c r="D11" s="63">
        <v>24629.25</v>
      </c>
    </row>
    <row r="12" spans="1:4" ht="26.1" customHeight="1">
      <c r="A12" s="56" t="s">
        <v>62</v>
      </c>
      <c r="B12" s="57"/>
      <c r="C12" s="59" t="s">
        <v>63</v>
      </c>
      <c r="D12" s="63"/>
    </row>
    <row r="13" spans="1:4" ht="26.1" customHeight="1">
      <c r="A13" s="56" t="s">
        <v>64</v>
      </c>
      <c r="B13" s="57"/>
      <c r="C13" s="59" t="s">
        <v>65</v>
      </c>
      <c r="D13" s="63"/>
    </row>
    <row r="14" spans="1:4" ht="26.1" customHeight="1">
      <c r="A14" s="56" t="s">
        <v>66</v>
      </c>
      <c r="B14" s="57"/>
      <c r="C14" s="59" t="s">
        <v>67</v>
      </c>
      <c r="D14" s="63"/>
    </row>
    <row r="15" spans="1:4" ht="26.1" customHeight="1">
      <c r="A15" s="56" t="s">
        <v>68</v>
      </c>
      <c r="B15" s="58"/>
      <c r="C15" s="59" t="s">
        <v>69</v>
      </c>
      <c r="D15" s="63">
        <v>1718.85</v>
      </c>
    </row>
    <row r="16" spans="1:4" ht="26.1" customHeight="1">
      <c r="A16" s="56" t="s">
        <v>70</v>
      </c>
      <c r="B16" s="57"/>
      <c r="C16" s="59" t="s">
        <v>71</v>
      </c>
      <c r="D16" s="63">
        <v>626.20000000000005</v>
      </c>
    </row>
    <row r="17" spans="1:4" ht="26.1" customHeight="1">
      <c r="A17" s="56" t="s">
        <v>72</v>
      </c>
      <c r="B17" s="57">
        <v>2026.74</v>
      </c>
      <c r="C17" s="59" t="s">
        <v>73</v>
      </c>
      <c r="D17" s="63"/>
    </row>
    <row r="18" spans="1:4" ht="26.1" customHeight="1">
      <c r="A18" s="56"/>
      <c r="B18" s="57"/>
      <c r="C18" s="59" t="s">
        <v>74</v>
      </c>
      <c r="D18" s="63"/>
    </row>
    <row r="19" spans="1:4" ht="26.1" customHeight="1">
      <c r="A19" s="56"/>
      <c r="B19" s="57"/>
      <c r="C19" s="59" t="s">
        <v>75</v>
      </c>
      <c r="D19" s="63"/>
    </row>
    <row r="20" spans="1:4" ht="26.1" customHeight="1">
      <c r="A20" s="56"/>
      <c r="B20" s="57"/>
      <c r="C20" s="59" t="s">
        <v>76</v>
      </c>
      <c r="D20" s="63"/>
    </row>
    <row r="21" spans="1:4" ht="26.1" customHeight="1">
      <c r="A21" s="56"/>
      <c r="B21" s="57"/>
      <c r="C21" s="56" t="s">
        <v>77</v>
      </c>
      <c r="D21" s="63"/>
    </row>
    <row r="22" spans="1:4" ht="26.1" customHeight="1">
      <c r="A22" s="56"/>
      <c r="B22" s="60"/>
      <c r="C22" s="56" t="s">
        <v>78</v>
      </c>
      <c r="D22" s="63"/>
    </row>
    <row r="23" spans="1:4" ht="26.1" customHeight="1">
      <c r="A23" s="56"/>
      <c r="B23" s="60"/>
      <c r="C23" s="56" t="s">
        <v>79</v>
      </c>
      <c r="D23" s="63"/>
    </row>
    <row r="24" spans="1:4" ht="26.1" customHeight="1">
      <c r="A24" s="56"/>
      <c r="B24" s="60"/>
      <c r="C24" s="56" t="s">
        <v>80</v>
      </c>
      <c r="D24" s="63"/>
    </row>
    <row r="25" spans="1:4" ht="26.1" customHeight="1">
      <c r="A25" s="58"/>
      <c r="B25" s="60"/>
      <c r="C25" s="56" t="s">
        <v>81</v>
      </c>
      <c r="D25" s="63"/>
    </row>
    <row r="26" spans="1:4" ht="26.1" customHeight="1">
      <c r="A26" s="59"/>
      <c r="B26" s="60"/>
      <c r="C26" s="56" t="s">
        <v>82</v>
      </c>
      <c r="D26" s="63">
        <v>814.61</v>
      </c>
    </row>
    <row r="27" spans="1:4" ht="26.1" customHeight="1">
      <c r="A27" s="58"/>
      <c r="B27" s="60"/>
      <c r="C27" s="56" t="s">
        <v>83</v>
      </c>
      <c r="D27" s="57"/>
    </row>
    <row r="28" spans="1:4" ht="26.1" customHeight="1">
      <c r="A28" s="58"/>
      <c r="B28" s="60"/>
      <c r="C28" s="56" t="s">
        <v>84</v>
      </c>
      <c r="D28" s="57"/>
    </row>
    <row r="29" spans="1:4" ht="26.1" customHeight="1">
      <c r="A29" s="59"/>
      <c r="B29" s="60"/>
      <c r="C29" s="56" t="s">
        <v>85</v>
      </c>
      <c r="D29" s="57"/>
    </row>
    <row r="30" spans="1:4" ht="26.1" customHeight="1">
      <c r="A30" s="59"/>
      <c r="B30" s="60"/>
      <c r="C30" s="56" t="s">
        <v>86</v>
      </c>
      <c r="D30" s="57"/>
    </row>
    <row r="31" spans="1:4" ht="26.1" customHeight="1">
      <c r="A31" s="59"/>
      <c r="B31" s="60"/>
      <c r="C31" s="56" t="s">
        <v>87</v>
      </c>
      <c r="D31" s="57"/>
    </row>
    <row r="32" spans="1:4" ht="26.1" customHeight="1">
      <c r="A32" s="39" t="s">
        <v>37</v>
      </c>
      <c r="B32" s="78">
        <f>B7+B17</f>
        <v>27788.91</v>
      </c>
      <c r="C32" s="39" t="s">
        <v>38</v>
      </c>
      <c r="D32" s="78">
        <f>SUM(D9:D30)</f>
        <v>27788.91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8"/>
  <sheetViews>
    <sheetView topLeftCell="A10" zoomScale="85" zoomScaleNormal="85" workbookViewId="0">
      <selection activeCell="N28" activeCellId="3" sqref="G11:J32 AA32 AA11:AA32 N28"/>
    </sheetView>
  </sheetViews>
  <sheetFormatPr defaultColWidth="9" defaultRowHeight="13.5"/>
  <cols>
    <col min="1" max="1" width="13.375" style="99" customWidth="1"/>
    <col min="2" max="3" width="6.75" style="99" customWidth="1"/>
    <col min="4" max="4" width="33" style="99" customWidth="1"/>
    <col min="5" max="5" width="29.625" style="99" customWidth="1"/>
    <col min="6" max="6" width="15.625" style="99" customWidth="1"/>
    <col min="7" max="7" width="10.375" style="99" customWidth="1"/>
    <col min="8" max="9" width="9" style="99"/>
    <col min="10" max="10" width="15.5" style="99" customWidth="1"/>
    <col min="11" max="26" width="9" style="99"/>
    <col min="27" max="27" width="9.5" style="99" bestFit="1" customWidth="1"/>
    <col min="28" max="16384" width="9" style="99"/>
  </cols>
  <sheetData>
    <row r="1" spans="1:28" ht="20.25">
      <c r="A1" s="148" t="s">
        <v>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28" ht="14.25">
      <c r="A2" s="74" t="s">
        <v>436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53" t="s">
        <v>40</v>
      </c>
    </row>
    <row r="3" spans="1:28" ht="14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8">
      <c r="A4" s="147" t="s">
        <v>89</v>
      </c>
      <c r="B4" s="149"/>
      <c r="C4" s="149"/>
      <c r="D4" s="147" t="s">
        <v>90</v>
      </c>
      <c r="E4" s="147" t="s">
        <v>91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7" t="s">
        <v>92</v>
      </c>
      <c r="AB4" s="149"/>
    </row>
    <row r="5" spans="1:28">
      <c r="A5" s="149"/>
      <c r="B5" s="150"/>
      <c r="C5" s="149"/>
      <c r="D5" s="147"/>
      <c r="E5" s="147" t="s">
        <v>93</v>
      </c>
      <c r="F5" s="149"/>
      <c r="G5" s="149"/>
      <c r="H5" s="149"/>
      <c r="I5" s="149"/>
      <c r="J5" s="149"/>
      <c r="K5" s="149"/>
      <c r="L5" s="149"/>
      <c r="M5" s="149"/>
      <c r="N5" s="149"/>
      <c r="O5" s="147" t="s">
        <v>94</v>
      </c>
      <c r="P5" s="147" t="s">
        <v>95</v>
      </c>
      <c r="Q5" s="147" t="s">
        <v>96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</row>
    <row r="6" spans="1:28" ht="13.5" customHeight="1">
      <c r="A6" s="149"/>
      <c r="B6" s="149"/>
      <c r="C6" s="149"/>
      <c r="D6" s="147"/>
      <c r="E6" s="147" t="s">
        <v>97</v>
      </c>
      <c r="F6" s="147" t="s">
        <v>98</v>
      </c>
      <c r="G6" s="149"/>
      <c r="H6" s="149"/>
      <c r="I6" s="149"/>
      <c r="J6" s="147" t="s">
        <v>99</v>
      </c>
      <c r="K6" s="147"/>
      <c r="L6" s="147"/>
      <c r="M6" s="147"/>
      <c r="N6" s="147" t="s">
        <v>100</v>
      </c>
      <c r="O6" s="147"/>
      <c r="P6" s="147"/>
      <c r="Q6" s="147" t="s">
        <v>97</v>
      </c>
      <c r="R6" s="147" t="s">
        <v>98</v>
      </c>
      <c r="S6" s="149"/>
      <c r="T6" s="149"/>
      <c r="U6" s="149"/>
      <c r="V6" s="147" t="s">
        <v>99</v>
      </c>
      <c r="W6" s="149"/>
      <c r="X6" s="149"/>
      <c r="Y6" s="149"/>
      <c r="Z6" s="147" t="s">
        <v>100</v>
      </c>
      <c r="AA6" s="147" t="s">
        <v>101</v>
      </c>
      <c r="AB6" s="147" t="s">
        <v>102</v>
      </c>
    </row>
    <row r="7" spans="1:28">
      <c r="A7" s="147" t="s">
        <v>103</v>
      </c>
      <c r="B7" s="147" t="s">
        <v>104</v>
      </c>
      <c r="C7" s="147" t="s">
        <v>105</v>
      </c>
      <c r="D7" s="147"/>
      <c r="E7" s="147"/>
      <c r="F7" s="147" t="s">
        <v>101</v>
      </c>
      <c r="G7" s="147" t="s">
        <v>106</v>
      </c>
      <c r="H7" s="147"/>
      <c r="I7" s="147" t="s">
        <v>107</v>
      </c>
      <c r="J7" s="147" t="s">
        <v>97</v>
      </c>
      <c r="K7" s="147" t="s">
        <v>108</v>
      </c>
      <c r="L7" s="147" t="s">
        <v>109</v>
      </c>
      <c r="M7" s="147" t="s">
        <v>110</v>
      </c>
      <c r="N7" s="147"/>
      <c r="O7" s="147"/>
      <c r="P7" s="147"/>
      <c r="Q7" s="147"/>
      <c r="R7" s="147" t="s">
        <v>101</v>
      </c>
      <c r="S7" s="147" t="s">
        <v>106</v>
      </c>
      <c r="T7" s="147"/>
      <c r="U7" s="147" t="s">
        <v>107</v>
      </c>
      <c r="V7" s="147" t="s">
        <v>101</v>
      </c>
      <c r="W7" s="147" t="s">
        <v>108</v>
      </c>
      <c r="X7" s="147" t="s">
        <v>109</v>
      </c>
      <c r="Y7" s="147" t="s">
        <v>110</v>
      </c>
      <c r="Z7" s="147"/>
      <c r="AA7" s="147"/>
      <c r="AB7" s="147"/>
    </row>
    <row r="8" spans="1:28" ht="24">
      <c r="A8" s="147"/>
      <c r="B8" s="147"/>
      <c r="C8" s="147"/>
      <c r="D8" s="147"/>
      <c r="E8" s="147"/>
      <c r="F8" s="147"/>
      <c r="G8" s="118" t="s">
        <v>111</v>
      </c>
      <c r="H8" s="118" t="s">
        <v>112</v>
      </c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18" t="s">
        <v>111</v>
      </c>
      <c r="T8" s="118" t="s">
        <v>112</v>
      </c>
      <c r="U8" s="147"/>
      <c r="V8" s="147"/>
      <c r="W8" s="147"/>
      <c r="X8" s="147"/>
      <c r="Y8" s="147"/>
      <c r="Z8" s="147"/>
      <c r="AA8" s="147"/>
      <c r="AB8" s="147"/>
    </row>
    <row r="9" spans="1:28">
      <c r="A9" s="119" t="s">
        <v>113</v>
      </c>
      <c r="B9" s="119" t="s">
        <v>114</v>
      </c>
      <c r="C9" s="119" t="s">
        <v>115</v>
      </c>
      <c r="D9" s="119" t="s">
        <v>116</v>
      </c>
      <c r="E9" s="119" t="s">
        <v>117</v>
      </c>
      <c r="F9" s="119" t="s">
        <v>118</v>
      </c>
      <c r="G9" s="119" t="s">
        <v>119</v>
      </c>
      <c r="H9" s="119" t="s">
        <v>120</v>
      </c>
      <c r="I9" s="119" t="s">
        <v>121</v>
      </c>
      <c r="J9" s="119" t="s">
        <v>122</v>
      </c>
      <c r="K9" s="119" t="s">
        <v>123</v>
      </c>
      <c r="L9" s="119" t="s">
        <v>124</v>
      </c>
      <c r="M9" s="119" t="s">
        <v>125</v>
      </c>
      <c r="N9" s="119" t="s">
        <v>126</v>
      </c>
      <c r="O9" s="119" t="s">
        <v>127</v>
      </c>
      <c r="P9" s="119" t="s">
        <v>128</v>
      </c>
      <c r="Q9" s="119" t="s">
        <v>129</v>
      </c>
      <c r="R9" s="119" t="s">
        <v>130</v>
      </c>
      <c r="S9" s="119" t="s">
        <v>131</v>
      </c>
      <c r="T9" s="119" t="s">
        <v>132</v>
      </c>
      <c r="U9" s="119" t="s">
        <v>133</v>
      </c>
      <c r="V9" s="119" t="s">
        <v>134</v>
      </c>
      <c r="W9" s="119" t="s">
        <v>135</v>
      </c>
      <c r="X9" s="119" t="s">
        <v>136</v>
      </c>
      <c r="Y9" s="119" t="s">
        <v>137</v>
      </c>
      <c r="Z9" s="119" t="s">
        <v>138</v>
      </c>
      <c r="AA9" s="137" t="s">
        <v>139</v>
      </c>
      <c r="AB9" s="137" t="s">
        <v>140</v>
      </c>
    </row>
    <row r="10" spans="1:28" ht="24" customHeight="1">
      <c r="A10" s="120"/>
      <c r="B10" s="120"/>
      <c r="C10" s="120"/>
      <c r="D10" s="121" t="s">
        <v>97</v>
      </c>
      <c r="E10" s="128">
        <f>SUM(E11:E32)</f>
        <v>27788.914078000002</v>
      </c>
      <c r="F10" s="128">
        <f t="shared" ref="F10:Z10" si="0">SUM(F11:F32)</f>
        <v>19669.854078</v>
      </c>
      <c r="G10" s="128">
        <f t="shared" si="0"/>
        <v>15796.440078</v>
      </c>
      <c r="H10" s="128">
        <f t="shared" si="0"/>
        <v>0</v>
      </c>
      <c r="I10" s="128">
        <f t="shared" si="0"/>
        <v>3873.4140000000002</v>
      </c>
      <c r="J10" s="128">
        <f t="shared" si="0"/>
        <v>4914.45</v>
      </c>
      <c r="K10" s="128">
        <f t="shared" si="0"/>
        <v>0</v>
      </c>
      <c r="L10" s="128">
        <f t="shared" si="0"/>
        <v>0</v>
      </c>
      <c r="M10" s="128">
        <f t="shared" si="0"/>
        <v>633.78</v>
      </c>
      <c r="N10" s="128">
        <f t="shared" si="0"/>
        <v>277.87</v>
      </c>
      <c r="O10" s="128">
        <f t="shared" si="0"/>
        <v>0</v>
      </c>
      <c r="P10" s="128">
        <f t="shared" si="0"/>
        <v>0</v>
      </c>
      <c r="Q10" s="128">
        <f t="shared" si="0"/>
        <v>0</v>
      </c>
      <c r="R10" s="128">
        <f t="shared" si="0"/>
        <v>0</v>
      </c>
      <c r="S10" s="128">
        <f t="shared" si="0"/>
        <v>0</v>
      </c>
      <c r="T10" s="128">
        <f t="shared" si="0"/>
        <v>0</v>
      </c>
      <c r="U10" s="128">
        <f t="shared" si="0"/>
        <v>0</v>
      </c>
      <c r="V10" s="128">
        <f t="shared" si="0"/>
        <v>0</v>
      </c>
      <c r="W10" s="128">
        <f t="shared" si="0"/>
        <v>0</v>
      </c>
      <c r="X10" s="128">
        <f t="shared" si="0"/>
        <v>0</v>
      </c>
      <c r="Y10" s="128">
        <f t="shared" si="0"/>
        <v>0</v>
      </c>
      <c r="Z10" s="128">
        <f t="shared" si="0"/>
        <v>0</v>
      </c>
      <c r="AA10" s="128">
        <f>SUM(AA11:AA32)</f>
        <v>2926.74</v>
      </c>
      <c r="AB10" s="128"/>
    </row>
    <row r="11" spans="1:28" ht="16.5" customHeight="1">
      <c r="A11" s="130">
        <v>204</v>
      </c>
      <c r="B11" s="127" t="s">
        <v>488</v>
      </c>
      <c r="C11" s="127" t="s">
        <v>489</v>
      </c>
      <c r="D11" s="131" t="s">
        <v>492</v>
      </c>
      <c r="E11" s="122">
        <v>12916.04</v>
      </c>
      <c r="F11" s="122">
        <v>12916.04</v>
      </c>
      <c r="G11" s="122">
        <v>12916.04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8" ht="16.5" customHeight="1">
      <c r="A12" s="127" t="s">
        <v>491</v>
      </c>
      <c r="B12" s="127" t="s">
        <v>490</v>
      </c>
      <c r="C12" s="127" t="s">
        <v>490</v>
      </c>
      <c r="D12" s="131" t="s">
        <v>493</v>
      </c>
      <c r="E12" s="122">
        <v>1396.744467</v>
      </c>
      <c r="F12" s="122">
        <v>1396.744467</v>
      </c>
      <c r="G12" s="122">
        <v>1396.744467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28" ht="16.5" customHeight="1">
      <c r="A13" s="127" t="s">
        <v>494</v>
      </c>
      <c r="B13" s="127" t="s">
        <v>495</v>
      </c>
      <c r="C13" s="127" t="s">
        <v>496</v>
      </c>
      <c r="D13" s="131" t="s">
        <v>497</v>
      </c>
      <c r="E13" s="122">
        <v>596.38233400000001</v>
      </c>
      <c r="F13" s="122">
        <v>596.38233400000001</v>
      </c>
      <c r="G13" s="122">
        <v>596.38233400000001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8" ht="16.5" customHeight="1">
      <c r="A14" s="127" t="s">
        <v>499</v>
      </c>
      <c r="B14" s="127" t="s">
        <v>495</v>
      </c>
      <c r="C14" s="127" t="s">
        <v>500</v>
      </c>
      <c r="D14" s="131" t="s">
        <v>498</v>
      </c>
      <c r="E14" s="122">
        <v>29.819116999999999</v>
      </c>
      <c r="F14" s="122">
        <v>29.819116999999999</v>
      </c>
      <c r="G14" s="122">
        <v>29.819116999999999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</row>
    <row r="15" spans="1:28" ht="16.5" customHeight="1">
      <c r="A15" s="127" t="s">
        <v>491</v>
      </c>
      <c r="B15" s="127" t="s">
        <v>501</v>
      </c>
      <c r="C15" s="127" t="s">
        <v>488</v>
      </c>
      <c r="D15" s="132" t="s">
        <v>503</v>
      </c>
      <c r="E15" s="133">
        <v>11.92</v>
      </c>
      <c r="F15" s="133">
        <v>11.92</v>
      </c>
      <c r="G15" s="133">
        <v>11.92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</row>
    <row r="16" spans="1:28" ht="16.5" customHeight="1">
      <c r="A16" s="127" t="s">
        <v>491</v>
      </c>
      <c r="B16" s="127" t="s">
        <v>501</v>
      </c>
      <c r="C16" s="127" t="s">
        <v>502</v>
      </c>
      <c r="D16" s="132" t="s">
        <v>504</v>
      </c>
      <c r="E16" s="133">
        <v>29.8</v>
      </c>
      <c r="F16" s="133">
        <v>29.8</v>
      </c>
      <c r="G16" s="133">
        <v>29.8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</row>
    <row r="17" spans="1:28" ht="16.5" customHeight="1">
      <c r="A17" s="127" t="s">
        <v>491</v>
      </c>
      <c r="B17" s="127" t="s">
        <v>501</v>
      </c>
      <c r="C17" s="127" t="s">
        <v>489</v>
      </c>
      <c r="D17" s="132" t="s">
        <v>505</v>
      </c>
      <c r="E17" s="133">
        <v>1.1200000000000001</v>
      </c>
      <c r="F17" s="133">
        <v>1.1200000000000001</v>
      </c>
      <c r="G17" s="133">
        <v>1.1200000000000001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</row>
    <row r="18" spans="1:28" ht="16.5" customHeight="1">
      <c r="A18" s="127" t="s">
        <v>506</v>
      </c>
      <c r="B18" s="127" t="s">
        <v>507</v>
      </c>
      <c r="C18" s="127" t="s">
        <v>496</v>
      </c>
      <c r="D18" s="131" t="s">
        <v>508</v>
      </c>
      <c r="E18" s="122">
        <v>814.61415999999997</v>
      </c>
      <c r="F18" s="122">
        <v>814.61415999999997</v>
      </c>
      <c r="G18" s="122">
        <v>814.61415999999997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8" ht="16.5" customHeight="1">
      <c r="A19" s="134">
        <v>204</v>
      </c>
      <c r="B19" s="127" t="s">
        <v>507</v>
      </c>
      <c r="C19" s="127" t="s">
        <v>509</v>
      </c>
      <c r="D19" s="131" t="s">
        <v>510</v>
      </c>
      <c r="E19" s="122">
        <v>3873.4140000000002</v>
      </c>
      <c r="F19" s="122">
        <v>3873.4140000000002</v>
      </c>
      <c r="G19" s="124"/>
      <c r="H19" s="124"/>
      <c r="I19" s="122">
        <v>3873.4140000000002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spans="1:28" ht="16.5" customHeight="1">
      <c r="A20" s="134">
        <v>204</v>
      </c>
      <c r="B20" s="127" t="s">
        <v>507</v>
      </c>
      <c r="C20" s="127" t="s">
        <v>496</v>
      </c>
      <c r="D20" s="132" t="s">
        <v>517</v>
      </c>
      <c r="E20" s="125">
        <v>2906.9</v>
      </c>
      <c r="F20" s="125"/>
      <c r="G20" s="125"/>
      <c r="H20" s="135"/>
      <c r="I20" s="123"/>
      <c r="J20" s="125">
        <v>2906.9</v>
      </c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spans="1:28" ht="16.5" customHeight="1">
      <c r="A21" s="134">
        <v>208</v>
      </c>
      <c r="B21" s="127" t="s">
        <v>490</v>
      </c>
      <c r="C21" s="127" t="s">
        <v>496</v>
      </c>
      <c r="D21" s="132" t="s">
        <v>518</v>
      </c>
      <c r="E21" s="125">
        <v>1.4</v>
      </c>
      <c r="F21" s="125"/>
      <c r="G21" s="125"/>
      <c r="H21" s="135"/>
      <c r="I21" s="123"/>
      <c r="J21" s="125">
        <v>1.4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spans="1:28" ht="16.5" customHeight="1">
      <c r="A22" s="134">
        <v>204</v>
      </c>
      <c r="B22" s="127" t="s">
        <v>488</v>
      </c>
      <c r="C22" s="127" t="s">
        <v>511</v>
      </c>
      <c r="D22" s="132" t="s">
        <v>510</v>
      </c>
      <c r="E22" s="125">
        <v>900</v>
      </c>
      <c r="F22" s="135"/>
      <c r="G22" s="125"/>
      <c r="H22" s="135"/>
      <c r="I22" s="123"/>
      <c r="J22" s="135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35">
        <v>900</v>
      </c>
      <c r="AB22" s="123"/>
    </row>
    <row r="23" spans="1:28" ht="16.5" customHeight="1">
      <c r="A23" s="127" t="s">
        <v>512</v>
      </c>
      <c r="B23" s="127" t="s">
        <v>507</v>
      </c>
      <c r="C23" s="127" t="s">
        <v>496</v>
      </c>
      <c r="D23" s="126" t="s">
        <v>492</v>
      </c>
      <c r="E23" s="125">
        <v>81.459999999999994</v>
      </c>
      <c r="F23" s="125"/>
      <c r="G23" s="125"/>
      <c r="H23" s="90"/>
      <c r="I23" s="123"/>
      <c r="J23" s="125">
        <v>81.459999999999994</v>
      </c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spans="1:28" ht="16.5" customHeight="1">
      <c r="A24" s="127" t="s">
        <v>512</v>
      </c>
      <c r="B24" s="127" t="s">
        <v>507</v>
      </c>
      <c r="C24" s="127" t="s">
        <v>496</v>
      </c>
      <c r="D24" s="126" t="s">
        <v>492</v>
      </c>
      <c r="E24" s="125">
        <v>169.71</v>
      </c>
      <c r="F24" s="125"/>
      <c r="G24" s="125"/>
      <c r="H24" s="90"/>
      <c r="I24" s="123"/>
      <c r="J24" s="125">
        <v>169.71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1:28" ht="16.5" customHeight="1">
      <c r="A25" s="127" t="s">
        <v>512</v>
      </c>
      <c r="B25" s="127" t="s">
        <v>507</v>
      </c>
      <c r="C25" s="127" t="s">
        <v>496</v>
      </c>
      <c r="D25" s="126" t="s">
        <v>492</v>
      </c>
      <c r="E25" s="125">
        <v>4</v>
      </c>
      <c r="F25" s="125"/>
      <c r="G25" s="125"/>
      <c r="H25" s="90"/>
      <c r="I25" s="123"/>
      <c r="J25" s="125">
        <v>4</v>
      </c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  <row r="26" spans="1:28" ht="16.5" customHeight="1">
      <c r="A26" s="127" t="s">
        <v>512</v>
      </c>
      <c r="B26" s="127" t="s">
        <v>507</v>
      </c>
      <c r="C26" s="127" t="s">
        <v>496</v>
      </c>
      <c r="D26" s="126" t="s">
        <v>492</v>
      </c>
      <c r="E26" s="129">
        <v>633.78</v>
      </c>
      <c r="F26" s="125"/>
      <c r="G26" s="125"/>
      <c r="H26" s="90"/>
      <c r="I26" s="123"/>
      <c r="J26" s="125">
        <v>633.78</v>
      </c>
      <c r="K26" s="123"/>
      <c r="L26" s="123"/>
      <c r="M26" s="123">
        <v>633.78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</row>
    <row r="27" spans="1:28" ht="16.5" customHeight="1">
      <c r="A27" s="127" t="s">
        <v>512</v>
      </c>
      <c r="B27" s="127" t="s">
        <v>507</v>
      </c>
      <c r="C27" s="127" t="s">
        <v>509</v>
      </c>
      <c r="D27" s="127" t="s">
        <v>510</v>
      </c>
      <c r="E27" s="125">
        <v>1117.2</v>
      </c>
      <c r="F27" s="117"/>
      <c r="G27" s="123"/>
      <c r="H27" s="123"/>
      <c r="I27" s="123"/>
      <c r="J27" s="125">
        <v>1117.2</v>
      </c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</row>
    <row r="28" spans="1:28" ht="16.5" customHeight="1">
      <c r="A28" s="127" t="s">
        <v>513</v>
      </c>
      <c r="B28" s="127" t="s">
        <v>514</v>
      </c>
      <c r="C28" s="127" t="s">
        <v>515</v>
      </c>
      <c r="D28" s="127" t="s">
        <v>516</v>
      </c>
      <c r="E28" s="122">
        <v>277.87</v>
      </c>
      <c r="F28" s="122"/>
      <c r="G28" s="123"/>
      <c r="H28" s="123"/>
      <c r="I28" s="123"/>
      <c r="J28" s="123"/>
      <c r="K28" s="123"/>
      <c r="L28" s="123"/>
      <c r="M28" s="123"/>
      <c r="N28" s="122">
        <v>277.87</v>
      </c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</row>
    <row r="29" spans="1:28">
      <c r="A29" s="130" t="s">
        <v>523</v>
      </c>
      <c r="B29" s="130" t="s">
        <v>524</v>
      </c>
      <c r="C29" s="130" t="s">
        <v>527</v>
      </c>
      <c r="D29" s="127" t="s">
        <v>530</v>
      </c>
      <c r="E29" s="129">
        <v>65.72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35">
        <v>65.72</v>
      </c>
      <c r="AB29" s="123"/>
    </row>
    <row r="30" spans="1:28">
      <c r="A30" s="130" t="s">
        <v>523</v>
      </c>
      <c r="B30" s="130" t="s">
        <v>524</v>
      </c>
      <c r="C30" s="130" t="s">
        <v>526</v>
      </c>
      <c r="D30" s="127" t="s">
        <v>531</v>
      </c>
      <c r="E30" s="129">
        <v>20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35">
        <v>20</v>
      </c>
      <c r="AB30" s="123"/>
    </row>
    <row r="31" spans="1:28">
      <c r="A31" s="130" t="s">
        <v>523</v>
      </c>
      <c r="B31" s="130" t="s">
        <v>524</v>
      </c>
      <c r="C31" s="130" t="s">
        <v>525</v>
      </c>
      <c r="D31" s="127" t="s">
        <v>532</v>
      </c>
      <c r="E31" s="129">
        <v>258.02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35">
        <v>258.02</v>
      </c>
      <c r="AB31" s="123"/>
    </row>
    <row r="32" spans="1:28">
      <c r="A32" s="130" t="s">
        <v>528</v>
      </c>
      <c r="B32" s="130" t="s">
        <v>524</v>
      </c>
      <c r="C32" s="130" t="s">
        <v>529</v>
      </c>
      <c r="D32" s="127" t="s">
        <v>533</v>
      </c>
      <c r="E32" s="129">
        <v>1683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35">
        <v>1683</v>
      </c>
      <c r="AB32" s="123"/>
    </row>
    <row r="33" spans="1:3">
      <c r="A33" s="136"/>
      <c r="B33" s="136"/>
      <c r="C33" s="136"/>
    </row>
    <row r="34" spans="1:3">
      <c r="A34" s="136"/>
      <c r="B34" s="136"/>
      <c r="C34" s="136"/>
    </row>
    <row r="35" spans="1:3">
      <c r="A35" s="136"/>
      <c r="B35" s="136"/>
      <c r="C35" s="136"/>
    </row>
    <row r="36" spans="1:3">
      <c r="A36" s="136"/>
      <c r="B36" s="136"/>
      <c r="C36" s="136"/>
    </row>
    <row r="37" spans="1:3">
      <c r="A37" s="136"/>
      <c r="B37" s="136"/>
      <c r="C37" s="136"/>
    </row>
    <row r="38" spans="1:3">
      <c r="A38" s="136"/>
      <c r="B38" s="136"/>
      <c r="C38" s="136"/>
    </row>
    <row r="39" spans="1:3">
      <c r="A39" s="136"/>
      <c r="B39" s="136"/>
      <c r="C39" s="136"/>
    </row>
    <row r="40" spans="1:3">
      <c r="A40" s="136"/>
      <c r="B40" s="136"/>
      <c r="C40" s="136"/>
    </row>
    <row r="41" spans="1:3">
      <c r="A41" s="136"/>
      <c r="B41" s="136"/>
      <c r="C41" s="136"/>
    </row>
    <row r="42" spans="1:3">
      <c r="A42" s="136"/>
      <c r="B42" s="136"/>
      <c r="C42" s="136"/>
    </row>
    <row r="43" spans="1:3">
      <c r="A43" s="136"/>
      <c r="B43" s="136"/>
      <c r="C43" s="136"/>
    </row>
    <row r="44" spans="1:3">
      <c r="A44" s="136"/>
      <c r="B44" s="136"/>
      <c r="C44" s="136"/>
    </row>
    <row r="45" spans="1:3">
      <c r="A45" s="136"/>
      <c r="B45" s="136"/>
      <c r="C45" s="136"/>
    </row>
    <row r="46" spans="1:3">
      <c r="A46" s="136"/>
      <c r="B46" s="136"/>
      <c r="C46" s="136"/>
    </row>
    <row r="47" spans="1:3">
      <c r="A47" s="136"/>
      <c r="B47" s="136"/>
      <c r="C47" s="136"/>
    </row>
    <row r="48" spans="1:3">
      <c r="A48" s="136"/>
      <c r="B48" s="136"/>
      <c r="C48" s="136"/>
    </row>
    <row r="49" spans="1:3">
      <c r="A49" s="136"/>
      <c r="B49" s="136"/>
      <c r="C49" s="136"/>
    </row>
    <row r="50" spans="1:3">
      <c r="A50" s="136"/>
      <c r="B50" s="136"/>
      <c r="C50" s="136"/>
    </row>
    <row r="51" spans="1:3">
      <c r="A51" s="136"/>
      <c r="B51" s="136"/>
      <c r="C51" s="136"/>
    </row>
    <row r="52" spans="1:3">
      <c r="A52" s="136"/>
      <c r="B52" s="136"/>
      <c r="C52" s="136"/>
    </row>
    <row r="53" spans="1:3">
      <c r="A53" s="136"/>
      <c r="B53" s="136"/>
      <c r="C53" s="136"/>
    </row>
    <row r="54" spans="1:3">
      <c r="A54" s="136"/>
      <c r="B54" s="136"/>
      <c r="C54" s="136"/>
    </row>
    <row r="55" spans="1:3">
      <c r="A55" s="136"/>
      <c r="B55" s="136"/>
      <c r="C55" s="136"/>
    </row>
    <row r="56" spans="1:3">
      <c r="A56" s="136"/>
      <c r="B56" s="136"/>
      <c r="C56" s="136"/>
    </row>
    <row r="57" spans="1:3">
      <c r="A57" s="136"/>
      <c r="B57" s="136"/>
      <c r="C57" s="136"/>
    </row>
    <row r="58" spans="1:3">
      <c r="A58" s="136"/>
      <c r="B58" s="136"/>
      <c r="C58" s="136"/>
    </row>
    <row r="59" spans="1:3">
      <c r="A59" s="136"/>
      <c r="B59" s="136"/>
      <c r="C59" s="136"/>
    </row>
    <row r="60" spans="1:3">
      <c r="A60" s="136"/>
      <c r="B60" s="136"/>
      <c r="C60" s="136"/>
    </row>
    <row r="61" spans="1:3">
      <c r="A61" s="136"/>
      <c r="B61" s="136"/>
      <c r="C61" s="136"/>
    </row>
    <row r="62" spans="1:3">
      <c r="A62" s="136"/>
      <c r="B62" s="136"/>
      <c r="C62" s="136"/>
    </row>
    <row r="63" spans="1:3">
      <c r="A63" s="136"/>
      <c r="B63" s="136"/>
      <c r="C63" s="136"/>
    </row>
    <row r="64" spans="1:3">
      <c r="A64" s="136"/>
      <c r="B64" s="136"/>
      <c r="C64" s="136"/>
    </row>
    <row r="65" spans="1:3">
      <c r="A65" s="136"/>
      <c r="B65" s="136"/>
      <c r="C65" s="136"/>
    </row>
    <row r="66" spans="1:3">
      <c r="A66" s="136"/>
      <c r="B66" s="136"/>
      <c r="C66" s="136"/>
    </row>
    <row r="67" spans="1:3">
      <c r="A67" s="136"/>
      <c r="B67" s="136"/>
      <c r="C67" s="136"/>
    </row>
    <row r="68" spans="1:3">
      <c r="A68" s="136"/>
      <c r="B68" s="136"/>
      <c r="C68" s="136"/>
    </row>
    <row r="69" spans="1:3">
      <c r="A69" s="136"/>
      <c r="B69" s="136"/>
      <c r="C69" s="136"/>
    </row>
    <row r="70" spans="1:3">
      <c r="A70" s="136"/>
      <c r="B70" s="136"/>
      <c r="C70" s="136"/>
    </row>
    <row r="71" spans="1:3">
      <c r="A71" s="136"/>
      <c r="B71" s="136"/>
      <c r="C71" s="136"/>
    </row>
    <row r="72" spans="1:3">
      <c r="A72" s="136"/>
      <c r="B72" s="136"/>
      <c r="C72" s="136"/>
    </row>
    <row r="73" spans="1:3">
      <c r="A73" s="136"/>
      <c r="B73" s="136"/>
      <c r="C73" s="136"/>
    </row>
    <row r="74" spans="1:3">
      <c r="A74" s="136"/>
      <c r="B74" s="136"/>
      <c r="C74" s="136"/>
    </row>
    <row r="75" spans="1:3">
      <c r="A75" s="136"/>
      <c r="B75" s="136"/>
      <c r="C75" s="136"/>
    </row>
    <row r="76" spans="1:3">
      <c r="A76" s="136"/>
      <c r="B76" s="136"/>
      <c r="C76" s="136"/>
    </row>
    <row r="77" spans="1:3">
      <c r="A77" s="136"/>
      <c r="B77" s="136"/>
      <c r="C77" s="136"/>
    </row>
    <row r="78" spans="1:3">
      <c r="A78" s="136"/>
      <c r="B78" s="136"/>
      <c r="C78" s="136"/>
    </row>
    <row r="79" spans="1:3">
      <c r="A79" s="136"/>
      <c r="B79" s="136"/>
      <c r="C79" s="136"/>
    </row>
    <row r="80" spans="1:3">
      <c r="A80" s="136"/>
      <c r="B80" s="136"/>
      <c r="C80" s="136"/>
    </row>
    <row r="81" spans="1:3">
      <c r="A81" s="136"/>
      <c r="B81" s="136"/>
      <c r="C81" s="136"/>
    </row>
    <row r="82" spans="1:3">
      <c r="A82" s="136"/>
      <c r="B82" s="136"/>
      <c r="C82" s="136"/>
    </row>
    <row r="83" spans="1:3">
      <c r="A83" s="136"/>
      <c r="B83" s="136"/>
      <c r="C83" s="136"/>
    </row>
    <row r="84" spans="1:3">
      <c r="A84" s="136"/>
      <c r="B84" s="136"/>
      <c r="C84" s="136"/>
    </row>
    <row r="85" spans="1:3">
      <c r="A85" s="136"/>
      <c r="B85" s="136"/>
      <c r="C85" s="136"/>
    </row>
    <row r="86" spans="1:3">
      <c r="A86" s="136"/>
      <c r="B86" s="136"/>
      <c r="C86" s="136"/>
    </row>
    <row r="87" spans="1:3">
      <c r="A87" s="136"/>
      <c r="B87" s="136"/>
      <c r="C87" s="136"/>
    </row>
    <row r="88" spans="1:3">
      <c r="A88" s="136"/>
      <c r="B88" s="136"/>
      <c r="C88" s="136"/>
    </row>
    <row r="89" spans="1:3">
      <c r="A89" s="136"/>
      <c r="B89" s="136"/>
      <c r="C89" s="136"/>
    </row>
    <row r="90" spans="1:3">
      <c r="A90" s="136"/>
      <c r="B90" s="136"/>
      <c r="C90" s="136"/>
    </row>
    <row r="91" spans="1:3">
      <c r="A91" s="136"/>
      <c r="B91" s="136"/>
      <c r="C91" s="136"/>
    </row>
    <row r="92" spans="1:3">
      <c r="A92" s="136"/>
      <c r="B92" s="136"/>
      <c r="C92" s="136"/>
    </row>
    <row r="93" spans="1:3">
      <c r="A93" s="136"/>
      <c r="B93" s="136"/>
      <c r="C93" s="136"/>
    </row>
    <row r="94" spans="1:3">
      <c r="A94" s="136"/>
      <c r="B94" s="136"/>
      <c r="C94" s="136"/>
    </row>
    <row r="95" spans="1:3">
      <c r="A95" s="136"/>
      <c r="B95" s="136"/>
      <c r="C95" s="136"/>
    </row>
    <row r="96" spans="1:3">
      <c r="A96" s="136"/>
      <c r="B96" s="136"/>
      <c r="C96" s="136"/>
    </row>
    <row r="97" spans="1:3">
      <c r="A97" s="136"/>
      <c r="B97" s="136"/>
      <c r="C97" s="136"/>
    </row>
    <row r="98" spans="1:3">
      <c r="A98" s="136"/>
      <c r="B98" s="136"/>
      <c r="C98" s="136"/>
    </row>
    <row r="99" spans="1:3">
      <c r="A99" s="136"/>
      <c r="B99" s="136"/>
      <c r="C99" s="136"/>
    </row>
    <row r="100" spans="1:3">
      <c r="A100" s="136"/>
      <c r="B100" s="136"/>
      <c r="C100" s="136"/>
    </row>
    <row r="101" spans="1:3">
      <c r="A101" s="136"/>
      <c r="B101" s="136"/>
      <c r="C101" s="136"/>
    </row>
    <row r="102" spans="1:3">
      <c r="A102" s="136"/>
      <c r="B102" s="136"/>
      <c r="C102" s="136"/>
    </row>
    <row r="103" spans="1:3">
      <c r="A103" s="136"/>
      <c r="B103" s="136"/>
      <c r="C103" s="136"/>
    </row>
    <row r="104" spans="1:3">
      <c r="A104" s="136"/>
      <c r="B104" s="136"/>
      <c r="C104" s="136"/>
    </row>
    <row r="105" spans="1:3">
      <c r="A105" s="136"/>
      <c r="B105" s="136"/>
      <c r="C105" s="136"/>
    </row>
    <row r="106" spans="1:3">
      <c r="A106" s="136"/>
      <c r="B106" s="136"/>
      <c r="C106" s="136"/>
    </row>
    <row r="107" spans="1:3">
      <c r="A107" s="136"/>
      <c r="B107" s="136"/>
      <c r="C107" s="136"/>
    </row>
    <row r="108" spans="1:3">
      <c r="A108" s="136"/>
      <c r="B108" s="136"/>
      <c r="C108" s="136"/>
    </row>
    <row r="109" spans="1:3">
      <c r="A109" s="136"/>
      <c r="B109" s="136"/>
      <c r="C109" s="136"/>
    </row>
    <row r="110" spans="1:3">
      <c r="A110" s="136"/>
      <c r="B110" s="136"/>
      <c r="C110" s="136"/>
    </row>
    <row r="111" spans="1:3">
      <c r="A111" s="136"/>
      <c r="B111" s="136"/>
      <c r="C111" s="136"/>
    </row>
    <row r="112" spans="1:3">
      <c r="A112" s="136"/>
      <c r="B112" s="136"/>
      <c r="C112" s="136"/>
    </row>
    <row r="113" spans="1:3">
      <c r="A113" s="136"/>
      <c r="B113" s="136"/>
      <c r="C113" s="136"/>
    </row>
    <row r="114" spans="1:3">
      <c r="A114" s="136"/>
      <c r="B114" s="136"/>
      <c r="C114" s="136"/>
    </row>
    <row r="115" spans="1:3">
      <c r="A115" s="136"/>
      <c r="B115" s="136"/>
      <c r="C115" s="136"/>
    </row>
    <row r="116" spans="1:3">
      <c r="A116" s="136"/>
      <c r="B116" s="136"/>
      <c r="C116" s="136"/>
    </row>
    <row r="117" spans="1:3">
      <c r="A117" s="136"/>
      <c r="B117" s="136"/>
      <c r="C117" s="136"/>
    </row>
    <row r="118" spans="1:3">
      <c r="A118" s="136"/>
      <c r="B118" s="136"/>
      <c r="C118" s="136"/>
    </row>
    <row r="119" spans="1:3">
      <c r="A119" s="136"/>
      <c r="B119" s="136"/>
      <c r="C119" s="136"/>
    </row>
    <row r="120" spans="1:3">
      <c r="A120" s="136"/>
      <c r="B120" s="136"/>
      <c r="C120" s="136"/>
    </row>
    <row r="121" spans="1:3">
      <c r="A121" s="136"/>
      <c r="B121" s="136"/>
      <c r="C121" s="136"/>
    </row>
    <row r="122" spans="1:3">
      <c r="A122" s="136"/>
      <c r="B122" s="136"/>
      <c r="C122" s="136"/>
    </row>
    <row r="123" spans="1:3">
      <c r="A123" s="136"/>
      <c r="B123" s="136"/>
      <c r="C123" s="136"/>
    </row>
    <row r="124" spans="1:3">
      <c r="A124" s="136"/>
      <c r="B124" s="136"/>
      <c r="C124" s="136"/>
    </row>
    <row r="125" spans="1:3">
      <c r="A125" s="136"/>
      <c r="B125" s="136"/>
      <c r="C125" s="136"/>
    </row>
    <row r="126" spans="1:3">
      <c r="A126" s="136"/>
      <c r="B126" s="136"/>
      <c r="C126" s="136"/>
    </row>
    <row r="127" spans="1:3">
      <c r="A127" s="136"/>
      <c r="B127" s="136"/>
      <c r="C127" s="136"/>
    </row>
    <row r="128" spans="1:3">
      <c r="A128" s="136"/>
      <c r="B128" s="136"/>
      <c r="C128" s="136"/>
    </row>
    <row r="129" spans="1:3">
      <c r="A129" s="136"/>
      <c r="B129" s="136"/>
      <c r="C129" s="136"/>
    </row>
    <row r="130" spans="1:3">
      <c r="A130" s="136"/>
      <c r="B130" s="136"/>
      <c r="C130" s="136"/>
    </row>
    <row r="131" spans="1:3">
      <c r="A131" s="136"/>
      <c r="B131" s="136"/>
      <c r="C131" s="136"/>
    </row>
    <row r="132" spans="1:3">
      <c r="A132" s="136"/>
      <c r="B132" s="136"/>
      <c r="C132" s="136"/>
    </row>
    <row r="133" spans="1:3">
      <c r="A133" s="136"/>
      <c r="B133" s="136"/>
      <c r="C133" s="136"/>
    </row>
    <row r="134" spans="1:3">
      <c r="A134" s="136"/>
      <c r="B134" s="136"/>
      <c r="C134" s="136"/>
    </row>
    <row r="135" spans="1:3">
      <c r="A135" s="136"/>
      <c r="B135" s="136"/>
      <c r="C135" s="136"/>
    </row>
    <row r="136" spans="1:3">
      <c r="A136" s="136"/>
      <c r="B136" s="136"/>
      <c r="C136" s="136"/>
    </row>
    <row r="137" spans="1:3">
      <c r="A137" s="136"/>
      <c r="B137" s="136"/>
      <c r="C137" s="136"/>
    </row>
    <row r="138" spans="1:3">
      <c r="A138" s="136"/>
      <c r="B138" s="136"/>
      <c r="C138" s="136"/>
    </row>
    <row r="139" spans="1:3">
      <c r="A139" s="136"/>
      <c r="B139" s="136"/>
      <c r="C139" s="136"/>
    </row>
    <row r="140" spans="1:3">
      <c r="A140" s="136"/>
      <c r="B140" s="136"/>
      <c r="C140" s="136"/>
    </row>
    <row r="141" spans="1:3">
      <c r="A141" s="136"/>
      <c r="B141" s="136"/>
      <c r="C141" s="136"/>
    </row>
    <row r="142" spans="1:3">
      <c r="A142" s="136"/>
      <c r="B142" s="136"/>
      <c r="C142" s="136"/>
    </row>
    <row r="143" spans="1:3">
      <c r="A143" s="136"/>
      <c r="B143" s="136"/>
      <c r="C143" s="136"/>
    </row>
    <row r="144" spans="1:3">
      <c r="A144" s="136"/>
      <c r="B144" s="136"/>
      <c r="C144" s="136"/>
    </row>
    <row r="145" spans="1:3">
      <c r="A145" s="136"/>
      <c r="B145" s="136"/>
      <c r="C145" s="136"/>
    </row>
    <row r="146" spans="1:3">
      <c r="A146" s="136"/>
      <c r="B146" s="136"/>
      <c r="C146" s="136"/>
    </row>
    <row r="147" spans="1:3">
      <c r="A147" s="136"/>
      <c r="B147" s="136"/>
      <c r="C147" s="136"/>
    </row>
    <row r="148" spans="1:3">
      <c r="A148" s="136"/>
      <c r="B148" s="136"/>
      <c r="C148" s="136"/>
    </row>
    <row r="149" spans="1:3">
      <c r="A149" s="136"/>
      <c r="B149" s="136"/>
      <c r="C149" s="136"/>
    </row>
    <row r="150" spans="1:3">
      <c r="A150" s="136"/>
      <c r="B150" s="136"/>
      <c r="C150" s="136"/>
    </row>
    <row r="151" spans="1:3">
      <c r="A151" s="136"/>
      <c r="B151" s="136"/>
      <c r="C151" s="136"/>
    </row>
    <row r="152" spans="1:3">
      <c r="A152" s="136"/>
      <c r="B152" s="136"/>
      <c r="C152" s="136"/>
    </row>
    <row r="153" spans="1:3">
      <c r="A153" s="136"/>
      <c r="B153" s="136"/>
      <c r="C153" s="136"/>
    </row>
    <row r="154" spans="1:3">
      <c r="A154" s="136"/>
      <c r="B154" s="136"/>
      <c r="C154" s="136"/>
    </row>
    <row r="155" spans="1:3">
      <c r="A155" s="136"/>
      <c r="B155" s="136"/>
      <c r="C155" s="136"/>
    </row>
    <row r="156" spans="1:3">
      <c r="A156" s="136"/>
      <c r="B156" s="136"/>
      <c r="C156" s="136"/>
    </row>
    <row r="157" spans="1:3">
      <c r="A157" s="136"/>
      <c r="B157" s="136"/>
      <c r="C157" s="136"/>
    </row>
    <row r="158" spans="1:3">
      <c r="A158" s="136"/>
      <c r="B158" s="136"/>
      <c r="C158" s="136"/>
    </row>
    <row r="159" spans="1:3">
      <c r="A159" s="136"/>
      <c r="B159" s="136"/>
      <c r="C159" s="136"/>
    </row>
    <row r="160" spans="1:3">
      <c r="A160" s="136"/>
      <c r="B160" s="136"/>
      <c r="C160" s="136"/>
    </row>
    <row r="161" spans="1:3">
      <c r="A161" s="136"/>
      <c r="B161" s="136"/>
      <c r="C161" s="136"/>
    </row>
    <row r="162" spans="1:3">
      <c r="A162" s="136"/>
      <c r="B162" s="136"/>
      <c r="C162" s="136"/>
    </row>
    <row r="163" spans="1:3">
      <c r="A163" s="136"/>
      <c r="B163" s="136"/>
      <c r="C163" s="136"/>
    </row>
    <row r="164" spans="1:3">
      <c r="A164" s="136"/>
      <c r="B164" s="136"/>
      <c r="C164" s="136"/>
    </row>
    <row r="165" spans="1:3">
      <c r="A165" s="136"/>
      <c r="B165" s="136"/>
      <c r="C165" s="136"/>
    </row>
    <row r="166" spans="1:3">
      <c r="A166" s="136"/>
      <c r="B166" s="136"/>
      <c r="C166" s="136"/>
    </row>
    <row r="167" spans="1:3">
      <c r="A167" s="136"/>
      <c r="B167" s="136"/>
      <c r="C167" s="136"/>
    </row>
    <row r="168" spans="1:3">
      <c r="A168" s="136"/>
      <c r="B168" s="136"/>
      <c r="C168" s="136"/>
    </row>
  </sheetData>
  <mergeCells count="36">
    <mergeCell ref="W7:W8"/>
    <mergeCell ref="X7:X8"/>
    <mergeCell ref="Y7:Y8"/>
    <mergeCell ref="Z6:Z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4:AB5"/>
    <mergeCell ref="AA6:AA8"/>
    <mergeCell ref="AB6:AB8"/>
    <mergeCell ref="A4:C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</mergeCells>
  <phoneticPr fontId="22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G9" sqref="G9:I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0.75" customWidth="1"/>
    <col min="7" max="7" width="11.25" style="84" customWidth="1"/>
    <col min="8" max="8" width="10.5" customWidth="1"/>
    <col min="9" max="9" width="8.625" style="84" customWidth="1"/>
  </cols>
  <sheetData>
    <row r="1" spans="1:19" ht="15" customHeight="1">
      <c r="A1" s="42"/>
      <c r="B1" s="42"/>
      <c r="C1" s="43"/>
      <c r="D1" s="44"/>
      <c r="E1" s="44"/>
      <c r="F1" s="44"/>
      <c r="G1" s="79"/>
      <c r="H1" s="44"/>
      <c r="I1" s="79"/>
      <c r="J1" s="44"/>
      <c r="K1" s="44"/>
      <c r="L1" s="44"/>
      <c r="M1" s="44"/>
      <c r="N1" s="44"/>
      <c r="O1" s="44"/>
      <c r="P1" s="44"/>
      <c r="Q1" s="44"/>
      <c r="R1" s="44"/>
    </row>
    <row r="2" spans="1:19" ht="33.950000000000003" customHeight="1">
      <c r="A2" s="141" t="s">
        <v>141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20.100000000000001" customHeight="1">
      <c r="A3" s="75" t="s">
        <v>436</v>
      </c>
      <c r="B3" s="43"/>
      <c r="C3" s="43"/>
      <c r="D3" s="44"/>
      <c r="E3" s="44"/>
      <c r="F3" s="44"/>
      <c r="G3" s="79"/>
      <c r="H3" s="44"/>
      <c r="I3" s="79"/>
      <c r="J3" s="44"/>
      <c r="K3" s="44"/>
      <c r="L3" s="44"/>
      <c r="M3" s="44"/>
      <c r="N3" s="44"/>
      <c r="O3" s="44"/>
      <c r="P3" s="44"/>
      <c r="Q3" s="44"/>
      <c r="R3" s="164" t="s">
        <v>40</v>
      </c>
      <c r="S3" s="164"/>
    </row>
    <row r="4" spans="1:19" ht="48" customHeight="1">
      <c r="A4" s="156" t="s">
        <v>142</v>
      </c>
      <c r="B4" s="162"/>
      <c r="C4" s="156" t="s">
        <v>143</v>
      </c>
      <c r="D4" s="145" t="s">
        <v>144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20.100000000000001" customHeight="1">
      <c r="A5" s="158"/>
      <c r="B5" s="163"/>
      <c r="C5" s="157"/>
      <c r="D5" s="159" t="s">
        <v>145</v>
      </c>
      <c r="E5" s="165" t="s">
        <v>146</v>
      </c>
      <c r="F5" s="166"/>
      <c r="G5" s="166"/>
      <c r="H5" s="166"/>
      <c r="I5" s="166"/>
      <c r="J5" s="166"/>
      <c r="K5" s="166"/>
      <c r="L5" s="166"/>
      <c r="M5" s="166"/>
      <c r="N5" s="166"/>
      <c r="O5" s="167"/>
      <c r="P5" s="174" t="s">
        <v>147</v>
      </c>
      <c r="Q5" s="175"/>
      <c r="R5" s="175"/>
      <c r="S5" s="176"/>
    </row>
    <row r="6" spans="1:19" ht="20.100000000000001" customHeight="1">
      <c r="A6" s="154" t="s">
        <v>103</v>
      </c>
      <c r="B6" s="154" t="s">
        <v>104</v>
      </c>
      <c r="C6" s="157"/>
      <c r="D6" s="160"/>
      <c r="E6" s="171" t="s">
        <v>97</v>
      </c>
      <c r="F6" s="168" t="s">
        <v>148</v>
      </c>
      <c r="G6" s="169"/>
      <c r="H6" s="169"/>
      <c r="I6" s="169"/>
      <c r="J6" s="169"/>
      <c r="K6" s="169"/>
      <c r="L6" s="169"/>
      <c r="M6" s="170"/>
      <c r="N6" s="173" t="s">
        <v>149</v>
      </c>
      <c r="O6" s="173" t="s">
        <v>150</v>
      </c>
      <c r="P6" s="177"/>
      <c r="Q6" s="178"/>
      <c r="R6" s="178"/>
      <c r="S6" s="179"/>
    </row>
    <row r="7" spans="1:19" ht="66.95" customHeight="1">
      <c r="A7" s="155"/>
      <c r="B7" s="155"/>
      <c r="C7" s="158"/>
      <c r="D7" s="161"/>
      <c r="E7" s="172"/>
      <c r="F7" s="5" t="s">
        <v>101</v>
      </c>
      <c r="G7" s="80" t="s">
        <v>151</v>
      </c>
      <c r="H7" s="5" t="s">
        <v>152</v>
      </c>
      <c r="I7" s="80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73"/>
      <c r="O7" s="173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5">
        <v>1</v>
      </c>
      <c r="B8" s="45">
        <v>2</v>
      </c>
      <c r="C8" s="46">
        <v>3</v>
      </c>
      <c r="D8" s="45">
        <v>4</v>
      </c>
      <c r="E8" s="45">
        <v>5</v>
      </c>
      <c r="F8" s="45">
        <v>6</v>
      </c>
      <c r="G8" s="81">
        <v>7</v>
      </c>
      <c r="H8" s="46">
        <v>8</v>
      </c>
      <c r="I8" s="81">
        <v>9</v>
      </c>
      <c r="J8" s="45">
        <v>10</v>
      </c>
      <c r="K8" s="45">
        <v>11</v>
      </c>
      <c r="L8" s="45">
        <v>12</v>
      </c>
      <c r="M8" s="46">
        <v>13</v>
      </c>
      <c r="N8" s="45">
        <v>14</v>
      </c>
      <c r="O8" s="45">
        <v>15</v>
      </c>
      <c r="P8" s="45">
        <v>16</v>
      </c>
      <c r="Q8" s="45">
        <v>17</v>
      </c>
      <c r="R8" s="46">
        <v>18</v>
      </c>
      <c r="S8" s="45">
        <v>19</v>
      </c>
    </row>
    <row r="9" spans="1:19" ht="20.100000000000001" customHeight="1">
      <c r="A9" s="151" t="s">
        <v>439</v>
      </c>
      <c r="B9" s="152"/>
      <c r="C9" s="153"/>
      <c r="D9" s="82">
        <f>D10+D24+D52</f>
        <v>24862.165956000001</v>
      </c>
      <c r="E9" s="82">
        <f>E10+E24+E52</f>
        <v>24862.165956000001</v>
      </c>
      <c r="F9" s="82">
        <f>F10+F24+F52</f>
        <v>24862.165956000001</v>
      </c>
      <c r="G9" s="82">
        <f t="shared" ref="G9" si="0">G10+G24+G52</f>
        <v>24142.165956000001</v>
      </c>
      <c r="H9" s="82"/>
      <c r="I9" s="82">
        <f t="shared" ref="I9" si="1">I10+I24+I52</f>
        <v>720</v>
      </c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8" customHeight="1">
      <c r="A10" s="47">
        <v>301</v>
      </c>
      <c r="B10" s="48" t="s">
        <v>161</v>
      </c>
      <c r="C10" s="49" t="s">
        <v>98</v>
      </c>
      <c r="D10" s="82">
        <f t="shared" ref="D10:F10" si="2">SUM(D11:D23)</f>
        <v>19669.845956000001</v>
      </c>
      <c r="E10" s="82">
        <f t="shared" si="2"/>
        <v>19669.845956000001</v>
      </c>
      <c r="F10" s="82">
        <f t="shared" si="2"/>
        <v>19669.845956000001</v>
      </c>
      <c r="G10" s="82">
        <f>SUM(G11:G23)</f>
        <v>19669.845956000001</v>
      </c>
      <c r="H10" s="50"/>
      <c r="I10" s="82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18" customHeight="1">
      <c r="A11" s="51"/>
      <c r="B11" s="48" t="s">
        <v>162</v>
      </c>
      <c r="C11" s="52" t="s">
        <v>163</v>
      </c>
      <c r="D11" s="93">
        <v>2749.5445199999999</v>
      </c>
      <c r="E11" s="93">
        <v>2749.5445199999999</v>
      </c>
      <c r="F11" s="93">
        <v>2749.5445199999999</v>
      </c>
      <c r="G11" s="93">
        <v>2749.5445199999999</v>
      </c>
      <c r="H11" s="50"/>
      <c r="I11" s="82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18" customHeight="1">
      <c r="A12" s="51"/>
      <c r="B12" s="48" t="s">
        <v>164</v>
      </c>
      <c r="C12" s="52" t="s">
        <v>165</v>
      </c>
      <c r="D12" s="93">
        <v>6860.6817359999995</v>
      </c>
      <c r="E12" s="93">
        <v>6860.6817359999995</v>
      </c>
      <c r="F12" s="93">
        <v>6860.6817359999995</v>
      </c>
      <c r="G12" s="93">
        <v>6860.6817359999995</v>
      </c>
      <c r="H12" s="50"/>
      <c r="I12" s="82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18" customHeight="1">
      <c r="A13" s="51"/>
      <c r="B13" s="48" t="s">
        <v>166</v>
      </c>
      <c r="C13" s="52" t="s">
        <v>167</v>
      </c>
      <c r="D13" s="93">
        <v>195.27099999999999</v>
      </c>
      <c r="E13" s="93">
        <v>195.27099999999999</v>
      </c>
      <c r="F13" s="93">
        <v>195.27099999999999</v>
      </c>
      <c r="G13" s="93">
        <v>195.27099999999999</v>
      </c>
      <c r="H13" s="50"/>
      <c r="I13" s="82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18" customHeight="1">
      <c r="A14" s="51"/>
      <c r="B14" s="48" t="s">
        <v>168</v>
      </c>
      <c r="C14" s="52" t="s">
        <v>169</v>
      </c>
      <c r="D14" s="89"/>
      <c r="E14" s="89"/>
      <c r="F14" s="89"/>
      <c r="G14" s="89"/>
      <c r="H14" s="50"/>
      <c r="I14" s="82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18" customHeight="1">
      <c r="A15" s="51"/>
      <c r="B15" s="48" t="s">
        <v>170</v>
      </c>
      <c r="C15" s="52" t="s">
        <v>171</v>
      </c>
      <c r="D15" s="93">
        <v>3110.538</v>
      </c>
      <c r="E15" s="93">
        <v>3110.538</v>
      </c>
      <c r="F15" s="93">
        <v>3110.538</v>
      </c>
      <c r="G15" s="93">
        <v>3110.538</v>
      </c>
      <c r="H15" s="50"/>
      <c r="I15" s="82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18" customHeight="1">
      <c r="A16" s="51"/>
      <c r="B16" s="48" t="s">
        <v>172</v>
      </c>
      <c r="C16" s="52" t="s">
        <v>173</v>
      </c>
      <c r="D16" s="93">
        <v>1396.744467</v>
      </c>
      <c r="E16" s="93">
        <v>1396.744467</v>
      </c>
      <c r="F16" s="93">
        <v>1396.744467</v>
      </c>
      <c r="G16" s="93">
        <v>1396.744467</v>
      </c>
      <c r="H16" s="50"/>
      <c r="I16" s="82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18" customHeight="1">
      <c r="A17" s="51"/>
      <c r="B17" s="48" t="s">
        <v>174</v>
      </c>
      <c r="C17" s="52" t="s">
        <v>175</v>
      </c>
      <c r="D17" s="90"/>
      <c r="E17" s="90"/>
      <c r="F17" s="90"/>
      <c r="G17" s="90"/>
      <c r="H17" s="50"/>
      <c r="I17" s="82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ht="18" customHeight="1">
      <c r="A18" s="51"/>
      <c r="B18" s="48" t="s">
        <v>176</v>
      </c>
      <c r="C18" s="52" t="s">
        <v>177</v>
      </c>
      <c r="D18" s="93">
        <v>596.38233400000001</v>
      </c>
      <c r="E18" s="93">
        <v>596.38233400000001</v>
      </c>
      <c r="F18" s="93">
        <v>596.38233400000001</v>
      </c>
      <c r="G18" s="93">
        <v>596.38233400000001</v>
      </c>
      <c r="H18" s="50"/>
      <c r="I18" s="82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ht="18" customHeight="1">
      <c r="A19" s="51"/>
      <c r="B19" s="48" t="s">
        <v>178</v>
      </c>
      <c r="C19" s="52" t="s">
        <v>179</v>
      </c>
      <c r="D19" s="93">
        <v>29.819116999999999</v>
      </c>
      <c r="E19" s="93">
        <v>29.819116999999999</v>
      </c>
      <c r="F19" s="93">
        <v>29.819116999999999</v>
      </c>
      <c r="G19" s="93">
        <v>29.819116999999999</v>
      </c>
      <c r="H19" s="50"/>
      <c r="I19" s="82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ht="18" customHeight="1">
      <c r="A20" s="51"/>
      <c r="B20" s="48" t="s">
        <v>180</v>
      </c>
      <c r="C20" s="52" t="s">
        <v>181</v>
      </c>
      <c r="D20" s="93">
        <v>42.836622000000006</v>
      </c>
      <c r="E20" s="93">
        <v>42.836622000000006</v>
      </c>
      <c r="F20" s="93">
        <v>42.836622000000006</v>
      </c>
      <c r="G20" s="93">
        <v>42.836622000000006</v>
      </c>
      <c r="H20" s="50"/>
      <c r="I20" s="82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8" customHeight="1">
      <c r="A21" s="51"/>
      <c r="B21" s="48" t="s">
        <v>182</v>
      </c>
      <c r="C21" s="52" t="s">
        <v>183</v>
      </c>
      <c r="D21" s="93">
        <v>814.61415999999997</v>
      </c>
      <c r="E21" s="93">
        <v>814.61415999999997</v>
      </c>
      <c r="F21" s="93">
        <v>814.61415999999997</v>
      </c>
      <c r="G21" s="93">
        <v>814.61415999999997</v>
      </c>
      <c r="H21" s="50"/>
      <c r="I21" s="82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8" customHeight="1">
      <c r="A22" s="51"/>
      <c r="B22" s="48" t="s">
        <v>184</v>
      </c>
      <c r="C22" s="52" t="s">
        <v>185</v>
      </c>
      <c r="D22" s="94"/>
      <c r="E22" s="94"/>
      <c r="F22" s="94"/>
      <c r="G22" s="94"/>
      <c r="H22" s="50"/>
      <c r="I22" s="82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8" customHeight="1">
      <c r="A23" s="51"/>
      <c r="B23" s="48" t="s">
        <v>186</v>
      </c>
      <c r="C23" s="52" t="s">
        <v>187</v>
      </c>
      <c r="D23" s="93">
        <v>3873.4140000000002</v>
      </c>
      <c r="E23" s="93">
        <v>3873.4140000000002</v>
      </c>
      <c r="F23" s="93">
        <v>3873.4140000000002</v>
      </c>
      <c r="G23" s="93">
        <v>3873.4140000000002</v>
      </c>
      <c r="H23" s="50"/>
      <c r="I23" s="82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18" customHeight="1">
      <c r="A24" s="47">
        <v>302</v>
      </c>
      <c r="B24" s="48"/>
      <c r="C24" s="49" t="s">
        <v>99</v>
      </c>
      <c r="D24" s="82">
        <v>4914.45</v>
      </c>
      <c r="E24" s="82">
        <v>4914.45</v>
      </c>
      <c r="F24" s="82">
        <v>4914.45</v>
      </c>
      <c r="G24" s="82">
        <f>SUM(G25:G51)</f>
        <v>4194.45</v>
      </c>
      <c r="H24" s="50"/>
      <c r="I24" s="82">
        <v>720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ht="18" customHeight="1">
      <c r="A25" s="51"/>
      <c r="B25" s="48" t="s">
        <v>162</v>
      </c>
      <c r="C25" s="52" t="s">
        <v>188</v>
      </c>
      <c r="D25" s="82">
        <v>2908.3</v>
      </c>
      <c r="E25" s="82">
        <v>2908.3</v>
      </c>
      <c r="F25" s="82">
        <v>2908.3</v>
      </c>
      <c r="G25" s="82">
        <v>2908.3</v>
      </c>
      <c r="H25" s="50"/>
      <c r="I25" s="82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ht="18" customHeight="1">
      <c r="A26" s="51"/>
      <c r="B26" s="48" t="s">
        <v>164</v>
      </c>
      <c r="C26" s="52" t="s">
        <v>189</v>
      </c>
      <c r="D26" s="82"/>
      <c r="E26" s="82"/>
      <c r="F26" s="82"/>
      <c r="G26" s="82"/>
      <c r="H26" s="50"/>
      <c r="I26" s="82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ht="18" customHeight="1">
      <c r="A27" s="51"/>
      <c r="B27" s="48" t="s">
        <v>166</v>
      </c>
      <c r="C27" s="52" t="s">
        <v>190</v>
      </c>
      <c r="D27" s="82"/>
      <c r="E27" s="82"/>
      <c r="F27" s="82"/>
      <c r="G27" s="82"/>
      <c r="H27" s="50"/>
      <c r="I27" s="82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ht="18" customHeight="1">
      <c r="A28" s="51"/>
      <c r="B28" s="48" t="s">
        <v>191</v>
      </c>
      <c r="C28" s="52" t="s">
        <v>192</v>
      </c>
      <c r="D28" s="82"/>
      <c r="E28" s="82"/>
      <c r="F28" s="82"/>
      <c r="G28" s="82"/>
      <c r="H28" s="50"/>
      <c r="I28" s="82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ht="18" customHeight="1">
      <c r="A29" s="51"/>
      <c r="B29" s="48" t="s">
        <v>193</v>
      </c>
      <c r="C29" s="52" t="s">
        <v>194</v>
      </c>
      <c r="D29" s="82"/>
      <c r="E29" s="82"/>
      <c r="F29" s="82"/>
      <c r="G29" s="82"/>
      <c r="H29" s="50"/>
      <c r="I29" s="82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18" customHeight="1">
      <c r="A30" s="51"/>
      <c r="B30" s="48" t="s">
        <v>168</v>
      </c>
      <c r="C30" s="52" t="s">
        <v>195</v>
      </c>
      <c r="D30" s="82"/>
      <c r="E30" s="82"/>
      <c r="F30" s="82"/>
      <c r="G30" s="82"/>
      <c r="H30" s="50"/>
      <c r="I30" s="82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18" customHeight="1">
      <c r="A31" s="51"/>
      <c r="B31" s="48" t="s">
        <v>170</v>
      </c>
      <c r="C31" s="52" t="s">
        <v>196</v>
      </c>
      <c r="D31" s="82"/>
      <c r="E31" s="82"/>
      <c r="F31" s="82"/>
      <c r="G31" s="82"/>
      <c r="H31" s="50"/>
      <c r="I31" s="82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18" customHeight="1">
      <c r="A32" s="51"/>
      <c r="B32" s="48" t="s">
        <v>172</v>
      </c>
      <c r="C32" s="52" t="s">
        <v>197</v>
      </c>
      <c r="D32" s="82"/>
      <c r="E32" s="82"/>
      <c r="F32" s="82"/>
      <c r="G32" s="82"/>
      <c r="H32" s="50"/>
      <c r="I32" s="82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18" customHeight="1">
      <c r="A33" s="51"/>
      <c r="B33" s="48" t="s">
        <v>174</v>
      </c>
      <c r="C33" s="52" t="s">
        <v>198</v>
      </c>
      <c r="D33" s="82"/>
      <c r="E33" s="82"/>
      <c r="F33" s="82"/>
      <c r="G33" s="82"/>
      <c r="H33" s="50"/>
      <c r="I33" s="82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8" customHeight="1">
      <c r="A34" s="51"/>
      <c r="B34" s="48" t="s">
        <v>178</v>
      </c>
      <c r="C34" s="52" t="s">
        <v>199</v>
      </c>
      <c r="D34" s="82"/>
      <c r="E34" s="82"/>
      <c r="F34" s="82"/>
      <c r="G34" s="82"/>
      <c r="H34" s="50"/>
      <c r="I34" s="82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8" customHeight="1">
      <c r="A35" s="51"/>
      <c r="B35" s="48" t="s">
        <v>180</v>
      </c>
      <c r="C35" s="52" t="s">
        <v>200</v>
      </c>
      <c r="D35" s="82"/>
      <c r="E35" s="82"/>
      <c r="F35" s="82"/>
      <c r="G35" s="82"/>
      <c r="H35" s="50"/>
      <c r="I35" s="82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18" customHeight="1">
      <c r="A36" s="51"/>
      <c r="B36" s="48" t="s">
        <v>182</v>
      </c>
      <c r="C36" s="52" t="s">
        <v>201</v>
      </c>
      <c r="D36" s="82"/>
      <c r="E36" s="82"/>
      <c r="F36" s="82"/>
      <c r="G36" s="82"/>
      <c r="H36" s="50"/>
      <c r="I36" s="82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8" customHeight="1">
      <c r="A37" s="51"/>
      <c r="B37" s="48" t="s">
        <v>184</v>
      </c>
      <c r="C37" s="52" t="s">
        <v>202</v>
      </c>
      <c r="D37" s="82"/>
      <c r="E37" s="82"/>
      <c r="F37" s="82"/>
      <c r="G37" s="82"/>
      <c r="H37" s="50"/>
      <c r="I37" s="82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8" customHeight="1">
      <c r="A38" s="51"/>
      <c r="B38" s="48" t="s">
        <v>203</v>
      </c>
      <c r="C38" s="52" t="s">
        <v>204</v>
      </c>
      <c r="D38" s="82"/>
      <c r="E38" s="82"/>
      <c r="F38" s="82"/>
      <c r="G38" s="82"/>
      <c r="H38" s="50"/>
      <c r="I38" s="82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8" customHeight="1">
      <c r="A39" s="51"/>
      <c r="B39" s="48" t="s">
        <v>205</v>
      </c>
      <c r="C39" s="52" t="s">
        <v>206</v>
      </c>
      <c r="D39" s="82"/>
      <c r="E39" s="82"/>
      <c r="F39" s="82"/>
      <c r="G39" s="82"/>
      <c r="H39" s="50"/>
      <c r="I39" s="82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8" customHeight="1">
      <c r="A40" s="51"/>
      <c r="B40" s="48" t="s">
        <v>207</v>
      </c>
      <c r="C40" s="52" t="s">
        <v>208</v>
      </c>
      <c r="D40" s="82"/>
      <c r="E40" s="82"/>
      <c r="F40" s="82"/>
      <c r="G40" s="82"/>
      <c r="H40" s="50"/>
      <c r="I40" s="82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8" customHeight="1">
      <c r="A41" s="51"/>
      <c r="B41" s="48" t="s">
        <v>209</v>
      </c>
      <c r="C41" s="52" t="s">
        <v>210</v>
      </c>
      <c r="D41" s="82"/>
      <c r="E41" s="82"/>
      <c r="F41" s="82"/>
      <c r="G41" s="82"/>
      <c r="H41" s="50"/>
      <c r="I41" s="82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8" customHeight="1">
      <c r="A42" s="51"/>
      <c r="B42" s="48" t="s">
        <v>211</v>
      </c>
      <c r="C42" s="52" t="s">
        <v>212</v>
      </c>
      <c r="D42" s="82"/>
      <c r="E42" s="82"/>
      <c r="F42" s="82"/>
      <c r="G42" s="82"/>
      <c r="H42" s="50"/>
      <c r="I42" s="82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8" customHeight="1">
      <c r="A43" s="51"/>
      <c r="B43" s="48" t="s">
        <v>213</v>
      </c>
      <c r="C43" s="52" t="s">
        <v>214</v>
      </c>
      <c r="D43" s="82"/>
      <c r="E43" s="82"/>
      <c r="F43" s="82"/>
      <c r="G43" s="82"/>
      <c r="H43" s="50"/>
      <c r="I43" s="82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ht="18" customHeight="1">
      <c r="A44" s="51"/>
      <c r="B44" s="48" t="s">
        <v>215</v>
      </c>
      <c r="C44" s="52" t="s">
        <v>216</v>
      </c>
      <c r="D44" s="82"/>
      <c r="E44" s="82"/>
      <c r="F44" s="82"/>
      <c r="G44" s="82"/>
      <c r="H44" s="50"/>
      <c r="I44" s="82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 ht="18" customHeight="1">
      <c r="A45" s="51"/>
      <c r="B45" s="48" t="s">
        <v>217</v>
      </c>
      <c r="C45" s="52" t="s">
        <v>218</v>
      </c>
      <c r="D45" s="82"/>
      <c r="E45" s="82"/>
      <c r="F45" s="82"/>
      <c r="G45" s="82"/>
      <c r="H45" s="50"/>
      <c r="I45" s="82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 ht="18" customHeight="1">
      <c r="A46" s="51"/>
      <c r="B46" s="48" t="s">
        <v>219</v>
      </c>
      <c r="C46" s="52" t="s">
        <v>220</v>
      </c>
      <c r="D46" s="82">
        <v>81.459999999999994</v>
      </c>
      <c r="E46" s="82">
        <v>81.459999999999994</v>
      </c>
      <c r="F46" s="82">
        <v>81.459999999999994</v>
      </c>
      <c r="G46" s="82">
        <v>81.459999999999994</v>
      </c>
      <c r="H46" s="50"/>
      <c r="I46" s="82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 ht="18" customHeight="1">
      <c r="A47" s="51"/>
      <c r="B47" s="48" t="s">
        <v>221</v>
      </c>
      <c r="C47" s="52" t="s">
        <v>222</v>
      </c>
      <c r="D47" s="82">
        <v>169.71</v>
      </c>
      <c r="E47" s="82">
        <v>169.71</v>
      </c>
      <c r="F47" s="82">
        <v>169.71</v>
      </c>
      <c r="G47" s="82">
        <v>169.71</v>
      </c>
      <c r="H47" s="50"/>
      <c r="I47" s="82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18" customHeight="1">
      <c r="A48" s="51"/>
      <c r="B48" s="48" t="s">
        <v>223</v>
      </c>
      <c r="C48" s="52" t="s">
        <v>224</v>
      </c>
      <c r="D48" s="82">
        <v>4</v>
      </c>
      <c r="E48" s="82">
        <v>4</v>
      </c>
      <c r="F48" s="82">
        <v>4</v>
      </c>
      <c r="G48" s="82">
        <v>4</v>
      </c>
      <c r="H48" s="50"/>
      <c r="I48" s="82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ht="18" customHeight="1">
      <c r="A49" s="51"/>
      <c r="B49" s="48" t="s">
        <v>225</v>
      </c>
      <c r="C49" s="52" t="s">
        <v>226</v>
      </c>
      <c r="D49" s="82">
        <v>633.78</v>
      </c>
      <c r="E49" s="82">
        <v>633.78</v>
      </c>
      <c r="F49" s="82">
        <v>633.78</v>
      </c>
      <c r="G49" s="82">
        <v>633.78</v>
      </c>
      <c r="H49" s="50"/>
      <c r="I49" s="82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 ht="18" customHeight="1">
      <c r="A50" s="51"/>
      <c r="B50" s="48" t="s">
        <v>227</v>
      </c>
      <c r="C50" s="52" t="s">
        <v>228</v>
      </c>
      <c r="D50" s="82"/>
      <c r="E50" s="82"/>
      <c r="F50" s="82"/>
      <c r="G50" s="82"/>
      <c r="H50" s="50"/>
      <c r="I50" s="82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ht="18" customHeight="1">
      <c r="A51" s="51"/>
      <c r="B51" s="48" t="s">
        <v>186</v>
      </c>
      <c r="C51" s="52" t="s">
        <v>229</v>
      </c>
      <c r="D51" s="82">
        <v>1117.2</v>
      </c>
      <c r="E51" s="82">
        <v>1117.2</v>
      </c>
      <c r="F51" s="82">
        <f>G51+I51</f>
        <v>1117.2</v>
      </c>
      <c r="G51" s="82">
        <v>397.2</v>
      </c>
      <c r="H51" s="50"/>
      <c r="I51" s="82">
        <v>720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ht="18" customHeight="1">
      <c r="A52" s="47">
        <v>303</v>
      </c>
      <c r="B52" s="48"/>
      <c r="C52" s="49" t="s">
        <v>100</v>
      </c>
      <c r="D52" s="82">
        <v>277.87</v>
      </c>
      <c r="E52" s="82">
        <v>277.87</v>
      </c>
      <c r="F52" s="82">
        <f>SUM(F53:F63)</f>
        <v>277.87</v>
      </c>
      <c r="G52" s="82">
        <f>SUM(G53:G63)</f>
        <v>277.87</v>
      </c>
      <c r="H52" s="50"/>
      <c r="I52" s="82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ht="18" customHeight="1">
      <c r="A53" s="51"/>
      <c r="B53" s="48" t="s">
        <v>162</v>
      </c>
      <c r="C53" s="52" t="s">
        <v>230</v>
      </c>
      <c r="D53" s="82">
        <v>18</v>
      </c>
      <c r="E53" s="82">
        <v>18</v>
      </c>
      <c r="F53" s="82">
        <v>18</v>
      </c>
      <c r="G53" s="82">
        <v>18</v>
      </c>
      <c r="H53" s="50"/>
      <c r="I53" s="82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ht="18" customHeight="1">
      <c r="A54" s="51"/>
      <c r="B54" s="48" t="s">
        <v>164</v>
      </c>
      <c r="C54" s="52" t="s">
        <v>231</v>
      </c>
      <c r="D54" s="82">
        <v>247.39</v>
      </c>
      <c r="E54" s="82">
        <v>247.39</v>
      </c>
      <c r="F54" s="82">
        <v>247.39</v>
      </c>
      <c r="G54" s="82">
        <v>247.39</v>
      </c>
      <c r="H54" s="50"/>
      <c r="I54" s="82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ht="18" customHeight="1">
      <c r="A55" s="51"/>
      <c r="B55" s="48" t="s">
        <v>166</v>
      </c>
      <c r="C55" s="52" t="s">
        <v>232</v>
      </c>
      <c r="D55" s="82"/>
      <c r="E55" s="82"/>
      <c r="F55" s="82"/>
      <c r="G55" s="82"/>
      <c r="H55" s="50"/>
      <c r="I55" s="82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ht="18" customHeight="1">
      <c r="A56" s="51"/>
      <c r="B56" s="48" t="s">
        <v>191</v>
      </c>
      <c r="C56" s="52" t="s">
        <v>233</v>
      </c>
      <c r="D56" s="82"/>
      <c r="E56" s="82"/>
      <c r="F56" s="82"/>
      <c r="G56" s="82"/>
      <c r="H56" s="50"/>
      <c r="I56" s="82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ht="18" customHeight="1">
      <c r="A57" s="51"/>
      <c r="B57" s="48" t="s">
        <v>193</v>
      </c>
      <c r="C57" s="52" t="s">
        <v>234</v>
      </c>
      <c r="D57" s="82">
        <v>12.48</v>
      </c>
      <c r="E57" s="82">
        <v>12.48</v>
      </c>
      <c r="F57" s="83">
        <v>12.48</v>
      </c>
      <c r="G57" s="83">
        <v>12.48</v>
      </c>
      <c r="H57" s="50"/>
      <c r="I57" s="82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ht="18" customHeight="1">
      <c r="A58" s="51"/>
      <c r="B58" s="48" t="s">
        <v>168</v>
      </c>
      <c r="C58" s="52" t="s">
        <v>235</v>
      </c>
      <c r="D58" s="82"/>
      <c r="E58" s="82"/>
      <c r="F58" s="82"/>
      <c r="G58" s="82"/>
      <c r="H58" s="50"/>
      <c r="I58" s="82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ht="18" customHeight="1">
      <c r="A59" s="51"/>
      <c r="B59" s="48" t="s">
        <v>170</v>
      </c>
      <c r="C59" s="52" t="s">
        <v>236</v>
      </c>
      <c r="D59" s="82"/>
      <c r="E59" s="82"/>
      <c r="F59" s="82"/>
      <c r="G59" s="82"/>
      <c r="H59" s="50"/>
      <c r="I59" s="82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ht="18" customHeight="1">
      <c r="A60" s="51"/>
      <c r="B60" s="48" t="s">
        <v>172</v>
      </c>
      <c r="C60" s="52" t="s">
        <v>237</v>
      </c>
      <c r="D60" s="82"/>
      <c r="E60" s="82"/>
      <c r="F60" s="82"/>
      <c r="G60" s="82"/>
      <c r="H60" s="50"/>
      <c r="I60" s="82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ht="18" customHeight="1">
      <c r="A61" s="51"/>
      <c r="B61" s="48" t="s">
        <v>174</v>
      </c>
      <c r="C61" s="52" t="s">
        <v>238</v>
      </c>
      <c r="D61" s="82"/>
      <c r="E61" s="82"/>
      <c r="F61" s="82"/>
      <c r="G61" s="82"/>
      <c r="H61" s="50"/>
      <c r="I61" s="82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ht="18" customHeight="1">
      <c r="A62" s="51"/>
      <c r="B62" s="48" t="s">
        <v>176</v>
      </c>
      <c r="C62" s="52" t="s">
        <v>239</v>
      </c>
      <c r="D62" s="82"/>
      <c r="E62" s="82"/>
      <c r="F62" s="82"/>
      <c r="G62" s="82"/>
      <c r="H62" s="50"/>
      <c r="I62" s="82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8" customHeight="1">
      <c r="A63" s="51"/>
      <c r="B63" s="48" t="s">
        <v>186</v>
      </c>
      <c r="C63" s="52" t="s">
        <v>240</v>
      </c>
      <c r="D63" s="82"/>
      <c r="E63" s="82"/>
      <c r="F63" s="82"/>
      <c r="G63" s="82"/>
      <c r="H63" s="50"/>
      <c r="I63" s="82"/>
      <c r="J63" s="50"/>
      <c r="K63" s="50"/>
      <c r="L63" s="50"/>
      <c r="M63" s="50"/>
      <c r="N63" s="50"/>
      <c r="O63" s="50"/>
      <c r="P63" s="50"/>
      <c r="Q63" s="50"/>
      <c r="R63" s="50"/>
      <c r="S63" s="50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H25" sqref="H2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41" t="s">
        <v>241</v>
      </c>
      <c r="B1" s="141"/>
      <c r="C1" s="141"/>
      <c r="D1" s="141"/>
      <c r="E1" s="141"/>
      <c r="F1" s="141"/>
      <c r="G1" s="141"/>
    </row>
    <row r="2" spans="1:7">
      <c r="A2" s="76" t="s">
        <v>437</v>
      </c>
      <c r="B2" s="31"/>
      <c r="C2" s="31"/>
      <c r="D2" s="31"/>
      <c r="E2" s="1"/>
      <c r="F2" s="1"/>
      <c r="G2" s="14" t="s">
        <v>1</v>
      </c>
    </row>
    <row r="3" spans="1:7">
      <c r="A3" s="180" t="s">
        <v>242</v>
      </c>
      <c r="B3" s="180"/>
      <c r="C3" s="180"/>
      <c r="D3" s="180"/>
      <c r="E3" s="165" t="s">
        <v>243</v>
      </c>
      <c r="F3" s="166"/>
      <c r="G3" s="167"/>
    </row>
    <row r="4" spans="1:7">
      <c r="A4" s="32" t="s">
        <v>103</v>
      </c>
      <c r="B4" s="32" t="s">
        <v>104</v>
      </c>
      <c r="C4" s="32" t="s">
        <v>105</v>
      </c>
      <c r="D4" s="32" t="s">
        <v>244</v>
      </c>
      <c r="E4" s="6" t="s">
        <v>97</v>
      </c>
      <c r="F4" s="6" t="s">
        <v>91</v>
      </c>
      <c r="G4" s="6" t="s">
        <v>92</v>
      </c>
    </row>
    <row r="5" spans="1:7">
      <c r="A5" s="32" t="s">
        <v>113</v>
      </c>
      <c r="B5" s="32" t="s">
        <v>114</v>
      </c>
      <c r="C5" s="32" t="s">
        <v>115</v>
      </c>
      <c r="D5" s="32" t="s">
        <v>116</v>
      </c>
      <c r="E5" s="32" t="s">
        <v>117</v>
      </c>
      <c r="F5" s="32" t="s">
        <v>118</v>
      </c>
      <c r="G5" s="32" t="s">
        <v>119</v>
      </c>
    </row>
    <row r="6" spans="1:7">
      <c r="A6" s="38"/>
      <c r="B6" s="38"/>
      <c r="C6" s="38"/>
      <c r="D6" s="41" t="s">
        <v>245</v>
      </c>
      <c r="E6" s="36"/>
      <c r="F6" s="36"/>
      <c r="G6" s="36"/>
    </row>
    <row r="7" spans="1:7">
      <c r="A7" s="38"/>
      <c r="B7" s="38"/>
      <c r="C7" s="38"/>
      <c r="D7" s="38"/>
      <c r="E7" s="36"/>
      <c r="F7" s="36"/>
      <c r="G7" s="36"/>
    </row>
    <row r="8" spans="1:7" ht="12" customHeight="1">
      <c r="A8" s="38"/>
      <c r="B8" s="38"/>
      <c r="C8" s="38"/>
      <c r="D8" s="38"/>
      <c r="E8" s="36"/>
      <c r="F8" s="36"/>
      <c r="G8" s="36"/>
    </row>
    <row r="9" spans="1:7">
      <c r="A9" s="38"/>
      <c r="B9" s="38"/>
      <c r="C9" s="38"/>
      <c r="D9" s="38"/>
      <c r="E9" s="36"/>
      <c r="F9" s="36"/>
      <c r="G9" s="36"/>
    </row>
    <row r="10" spans="1:7">
      <c r="A10" s="38"/>
      <c r="B10" s="38"/>
      <c r="C10" s="38"/>
      <c r="D10" s="38"/>
      <c r="E10" s="36"/>
      <c r="F10" s="36"/>
      <c r="G10" s="36"/>
    </row>
    <row r="11" spans="1:7">
      <c r="A11" s="38"/>
      <c r="B11" s="38"/>
      <c r="C11" s="38"/>
      <c r="D11" s="38"/>
      <c r="E11" s="36"/>
      <c r="F11" s="36"/>
      <c r="G11" s="36"/>
    </row>
    <row r="12" spans="1:7">
      <c r="A12" s="38"/>
      <c r="B12" s="38"/>
      <c r="C12" s="38"/>
      <c r="D12" s="38"/>
      <c r="E12" s="36"/>
      <c r="F12" s="36"/>
      <c r="G12" s="36"/>
    </row>
    <row r="13" spans="1:7">
      <c r="A13" s="38"/>
      <c r="B13" s="38"/>
      <c r="C13" s="38"/>
      <c r="D13" s="38"/>
      <c r="E13" s="36"/>
      <c r="F13" s="36"/>
      <c r="G13" s="36"/>
    </row>
    <row r="14" spans="1:7">
      <c r="A14" s="38"/>
      <c r="B14" s="38"/>
      <c r="C14" s="38"/>
      <c r="D14" s="38"/>
      <c r="E14" s="36"/>
      <c r="F14" s="36"/>
      <c r="G14" s="36"/>
    </row>
    <row r="15" spans="1:7">
      <c r="A15" s="38"/>
      <c r="B15" s="38"/>
      <c r="C15" s="38"/>
      <c r="D15" s="38"/>
      <c r="E15" s="36"/>
      <c r="F15" s="36"/>
      <c r="G15" s="36"/>
    </row>
    <row r="16" spans="1:7">
      <c r="A16" s="38"/>
      <c r="B16" s="38"/>
      <c r="C16" s="38"/>
      <c r="D16" s="38"/>
      <c r="E16" s="36"/>
      <c r="F16" s="36"/>
      <c r="G16" s="36"/>
    </row>
    <row r="17" spans="1:7">
      <c r="A17" s="38"/>
      <c r="B17" s="38"/>
      <c r="C17" s="38"/>
      <c r="D17" s="38"/>
      <c r="E17" s="36"/>
      <c r="F17" s="36"/>
      <c r="G17" s="36"/>
    </row>
    <row r="18" spans="1:7">
      <c r="A18" s="38"/>
      <c r="B18" s="38"/>
      <c r="C18" s="38"/>
      <c r="D18" s="38"/>
      <c r="E18" s="36"/>
      <c r="F18" s="36"/>
      <c r="G18" s="36"/>
    </row>
    <row r="19" spans="1:7">
      <c r="A19" s="38"/>
      <c r="B19" s="38"/>
      <c r="C19" s="38"/>
      <c r="D19" s="38"/>
      <c r="E19" s="36"/>
      <c r="F19" s="36"/>
      <c r="G19" s="36"/>
    </row>
    <row r="20" spans="1:7">
      <c r="A20" s="38"/>
      <c r="B20" s="38"/>
      <c r="C20" s="38"/>
      <c r="D20" s="38"/>
      <c r="E20" s="36"/>
      <c r="F20" s="36"/>
      <c r="G20" s="36"/>
    </row>
    <row r="21" spans="1:7">
      <c r="A21" s="38"/>
      <c r="B21" s="38"/>
      <c r="C21" s="38"/>
      <c r="D21" s="38"/>
      <c r="E21" s="36"/>
      <c r="F21" s="36"/>
      <c r="G21" s="36"/>
    </row>
    <row r="22" spans="1:7">
      <c r="A22" s="38"/>
      <c r="B22" s="38"/>
      <c r="C22" s="38"/>
      <c r="D22" s="38"/>
      <c r="E22" s="36"/>
      <c r="F22" s="36"/>
      <c r="G22" s="36"/>
    </row>
    <row r="23" spans="1:7">
      <c r="A23" s="38"/>
      <c r="B23" s="38"/>
      <c r="C23" s="38"/>
      <c r="D23" s="38"/>
      <c r="E23" s="36"/>
      <c r="F23" s="36"/>
      <c r="G23" s="36"/>
    </row>
    <row r="24" spans="1:7">
      <c r="A24" s="38"/>
      <c r="B24" s="38"/>
      <c r="C24" s="38"/>
      <c r="D24" s="38"/>
      <c r="E24" s="36"/>
      <c r="F24" s="36"/>
      <c r="G24" s="36"/>
    </row>
    <row r="25" spans="1:7">
      <c r="A25" s="38"/>
      <c r="B25" s="38"/>
      <c r="C25" s="38"/>
      <c r="D25" s="38"/>
      <c r="E25" s="36"/>
      <c r="F25" s="36"/>
      <c r="G25" s="36"/>
    </row>
    <row r="26" spans="1:7">
      <c r="A26" s="38"/>
      <c r="B26" s="38"/>
      <c r="C26" s="38"/>
      <c r="D26" s="38"/>
      <c r="E26" s="36"/>
      <c r="F26" s="36"/>
      <c r="G26" s="36"/>
    </row>
    <row r="27" spans="1:7">
      <c r="A27" s="38"/>
      <c r="B27" s="38"/>
      <c r="C27" s="38"/>
      <c r="D27" s="38"/>
      <c r="E27" s="36"/>
      <c r="F27" s="36"/>
      <c r="G27" s="36"/>
    </row>
    <row r="28" spans="1:7">
      <c r="A28" s="38"/>
      <c r="B28" s="38"/>
      <c r="C28" s="38"/>
      <c r="D28" s="38"/>
      <c r="E28" s="36"/>
      <c r="F28" s="36"/>
      <c r="G28" s="36"/>
    </row>
    <row r="29" spans="1:7">
      <c r="A29" s="38"/>
      <c r="B29" s="38"/>
      <c r="C29" s="38"/>
      <c r="D29" s="38"/>
      <c r="E29" s="36"/>
      <c r="F29" s="36"/>
      <c r="G29" s="36"/>
    </row>
    <row r="30" spans="1:7">
      <c r="A30" s="38"/>
      <c r="B30" s="38"/>
      <c r="C30" s="38"/>
      <c r="D30" s="38"/>
      <c r="E30" s="36"/>
      <c r="F30" s="36"/>
      <c r="G30" s="36"/>
    </row>
    <row r="31" spans="1:7">
      <c r="A31" s="38"/>
      <c r="B31" s="38"/>
      <c r="C31" s="38"/>
      <c r="D31" s="38"/>
      <c r="E31" s="36"/>
      <c r="F31" s="36"/>
      <c r="G31" s="36"/>
    </row>
    <row r="32" spans="1:7">
      <c r="A32" s="38"/>
      <c r="B32" s="38"/>
      <c r="C32" s="38"/>
      <c r="D32" s="38"/>
      <c r="E32" s="36"/>
      <c r="F32" s="36"/>
      <c r="G32" s="36"/>
    </row>
    <row r="33" spans="1:7">
      <c r="A33" s="38"/>
      <c r="B33" s="38"/>
      <c r="C33" s="38"/>
      <c r="D33" s="38"/>
      <c r="E33" s="36"/>
      <c r="F33" s="36"/>
      <c r="G33" s="36"/>
    </row>
    <row r="34" spans="1:7">
      <c r="A34" s="38"/>
      <c r="B34" s="38"/>
      <c r="C34" s="38"/>
      <c r="D34" s="38"/>
      <c r="E34" s="36"/>
      <c r="F34" s="36"/>
      <c r="G34" s="36"/>
    </row>
    <row r="35" spans="1:7">
      <c r="A35" s="38"/>
      <c r="B35" s="38"/>
      <c r="C35" s="38"/>
      <c r="D35" s="38"/>
      <c r="E35" s="36"/>
      <c r="F35" s="36"/>
      <c r="G35" s="36"/>
    </row>
    <row r="36" spans="1:7">
      <c r="A36" s="38"/>
      <c r="B36" s="38"/>
      <c r="C36" s="38"/>
      <c r="D36" s="38"/>
      <c r="E36" s="36"/>
      <c r="F36" s="36"/>
      <c r="G36" s="36"/>
    </row>
    <row r="37" spans="1:7">
      <c r="A37" s="38"/>
      <c r="B37" s="38"/>
      <c r="C37" s="38"/>
      <c r="D37" s="38"/>
      <c r="E37" s="36"/>
      <c r="F37" s="36"/>
      <c r="G37" s="36"/>
    </row>
    <row r="38" spans="1:7">
      <c r="A38" s="38"/>
      <c r="B38" s="38"/>
      <c r="C38" s="38"/>
      <c r="D38" s="38"/>
      <c r="E38" s="36"/>
      <c r="F38" s="36"/>
      <c r="G38" s="36"/>
    </row>
    <row r="39" spans="1:7">
      <c r="A39" s="38"/>
      <c r="B39" s="38"/>
      <c r="C39" s="38"/>
      <c r="D39" s="38"/>
      <c r="E39" s="36"/>
      <c r="F39" s="36"/>
      <c r="G39" s="36"/>
    </row>
    <row r="40" spans="1:7">
      <c r="A40" s="38"/>
      <c r="B40" s="38"/>
      <c r="C40" s="38"/>
      <c r="D40" s="38"/>
      <c r="E40" s="36"/>
      <c r="F40" s="36"/>
      <c r="G40" s="36"/>
    </row>
    <row r="41" spans="1:7">
      <c r="A41" s="38"/>
      <c r="B41" s="38"/>
      <c r="C41" s="38"/>
      <c r="D41" s="38"/>
      <c r="E41" s="36"/>
      <c r="F41" s="36"/>
      <c r="G41" s="36"/>
    </row>
    <row r="42" spans="1:7">
      <c r="A42" s="38"/>
      <c r="B42" s="38"/>
      <c r="C42" s="38"/>
      <c r="D42" s="38"/>
      <c r="E42" s="36"/>
      <c r="F42" s="36"/>
      <c r="G42" s="36"/>
    </row>
    <row r="43" spans="1:7">
      <c r="A43" s="38"/>
      <c r="B43" s="38"/>
      <c r="C43" s="38"/>
      <c r="D43" s="38"/>
      <c r="E43" s="36"/>
      <c r="F43" s="36"/>
      <c r="G43" s="36"/>
    </row>
    <row r="44" spans="1:7">
      <c r="A44" s="38"/>
      <c r="B44" s="38"/>
      <c r="C44" s="38"/>
      <c r="D44" s="38"/>
      <c r="E44" s="36"/>
      <c r="F44" s="36"/>
      <c r="G44" s="36"/>
    </row>
    <row r="45" spans="1:7">
      <c r="A45" s="38"/>
      <c r="B45" s="38"/>
      <c r="C45" s="38"/>
      <c r="D45" s="38"/>
      <c r="E45" s="36"/>
      <c r="F45" s="36"/>
      <c r="G45" s="36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100" workbookViewId="0">
      <selection activeCell="N114" sqref="N113:O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4" width="20.625" customWidth="1"/>
    <col min="5" max="5" width="20.625" style="84" customWidth="1"/>
    <col min="6" max="6" width="9.5" bestFit="1" customWidth="1"/>
    <col min="12" max="12" width="26.875" customWidth="1"/>
    <col min="13" max="13" width="10.375" style="99" customWidth="1"/>
    <col min="14" max="14" width="11" style="100" customWidth="1"/>
    <col min="15" max="15" width="9.5" style="84" bestFit="1" customWidth="1"/>
  </cols>
  <sheetData>
    <row r="1" spans="1:18" ht="20.100000000000001" customHeight="1">
      <c r="A1" s="144"/>
      <c r="B1" s="144"/>
      <c r="C1" s="144"/>
      <c r="D1" s="144"/>
      <c r="E1" s="144"/>
    </row>
    <row r="2" spans="1:18" ht="39.950000000000003" customHeight="1">
      <c r="A2" s="141" t="s">
        <v>246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39.950000000000003" customHeight="1">
      <c r="A3" s="76" t="s">
        <v>437</v>
      </c>
      <c r="B3" s="31"/>
      <c r="C3" s="31"/>
      <c r="D3" s="1"/>
      <c r="E3" s="87"/>
      <c r="F3" s="1"/>
      <c r="G3" s="1"/>
      <c r="H3" s="1"/>
      <c r="I3" s="1"/>
      <c r="J3" s="31"/>
      <c r="K3" s="31"/>
      <c r="L3" s="31"/>
      <c r="M3" s="1"/>
      <c r="N3" s="87"/>
      <c r="O3" s="87"/>
      <c r="P3" s="1"/>
      <c r="Q3" s="1"/>
      <c r="R3" s="14" t="s">
        <v>1</v>
      </c>
    </row>
    <row r="4" spans="1:18" ht="20.100000000000001" customHeight="1">
      <c r="A4" s="165" t="s">
        <v>3</v>
      </c>
      <c r="B4" s="166"/>
      <c r="C4" s="166"/>
      <c r="D4" s="166"/>
      <c r="E4" s="166"/>
      <c r="F4" s="166"/>
      <c r="G4" s="166"/>
      <c r="H4" s="166"/>
      <c r="I4" s="167"/>
      <c r="J4" s="145" t="s">
        <v>3</v>
      </c>
      <c r="K4" s="145"/>
      <c r="L4" s="145"/>
      <c r="M4" s="145"/>
      <c r="N4" s="145"/>
      <c r="O4" s="145"/>
      <c r="P4" s="145"/>
      <c r="Q4" s="145"/>
      <c r="R4" s="145"/>
    </row>
    <row r="5" spans="1:18" ht="30" customHeight="1">
      <c r="A5" s="180" t="s">
        <v>247</v>
      </c>
      <c r="B5" s="180"/>
      <c r="C5" s="180"/>
      <c r="D5" s="165" t="s">
        <v>148</v>
      </c>
      <c r="E5" s="166"/>
      <c r="F5" s="167"/>
      <c r="G5" s="165" t="s">
        <v>248</v>
      </c>
      <c r="H5" s="166"/>
      <c r="I5" s="167"/>
      <c r="J5" s="180" t="s">
        <v>249</v>
      </c>
      <c r="K5" s="180"/>
      <c r="L5" s="180"/>
      <c r="M5" s="165" t="s">
        <v>148</v>
      </c>
      <c r="N5" s="166"/>
      <c r="O5" s="167"/>
      <c r="P5" s="165" t="s">
        <v>248</v>
      </c>
      <c r="Q5" s="166"/>
      <c r="R5" s="167"/>
    </row>
    <row r="6" spans="1:18">
      <c r="A6" s="32" t="s">
        <v>103</v>
      </c>
      <c r="B6" s="32" t="s">
        <v>104</v>
      </c>
      <c r="C6" s="32" t="s">
        <v>244</v>
      </c>
      <c r="D6" s="6" t="s">
        <v>101</v>
      </c>
      <c r="E6" s="88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2" t="s">
        <v>103</v>
      </c>
      <c r="K6" s="32" t="s">
        <v>104</v>
      </c>
      <c r="L6" s="32" t="s">
        <v>244</v>
      </c>
      <c r="M6" s="6" t="s">
        <v>101</v>
      </c>
      <c r="N6" s="88" t="s">
        <v>91</v>
      </c>
      <c r="O6" s="88" t="s">
        <v>92</v>
      </c>
      <c r="P6" s="6" t="s">
        <v>101</v>
      </c>
      <c r="Q6" s="6" t="s">
        <v>91</v>
      </c>
      <c r="R6" s="6" t="s">
        <v>92</v>
      </c>
    </row>
    <row r="7" spans="1:18">
      <c r="A7" s="32" t="s">
        <v>113</v>
      </c>
      <c r="B7" s="32" t="s">
        <v>114</v>
      </c>
      <c r="C7" s="32" t="s">
        <v>115</v>
      </c>
      <c r="D7" s="32" t="s">
        <v>116</v>
      </c>
      <c r="E7" s="88" t="s">
        <v>117</v>
      </c>
      <c r="F7" s="32" t="s">
        <v>118</v>
      </c>
      <c r="G7" s="32" t="s">
        <v>119</v>
      </c>
      <c r="H7" s="32" t="s">
        <v>120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125</v>
      </c>
      <c r="N7" s="88" t="s">
        <v>126</v>
      </c>
      <c r="O7" s="88" t="s">
        <v>127</v>
      </c>
      <c r="P7" s="32" t="s">
        <v>128</v>
      </c>
      <c r="Q7" s="32" t="s">
        <v>129</v>
      </c>
      <c r="R7" s="32" t="s">
        <v>130</v>
      </c>
    </row>
    <row r="8" spans="1:18">
      <c r="A8" s="33" t="s">
        <v>250</v>
      </c>
      <c r="B8" s="34" t="s">
        <v>251</v>
      </c>
      <c r="C8" s="35" t="s">
        <v>252</v>
      </c>
      <c r="D8" s="89">
        <f>SUM(D9:D12)</f>
        <v>19669.850000000002</v>
      </c>
      <c r="E8" s="89">
        <f>SUM(E9:E12)</f>
        <v>19669.850000000002</v>
      </c>
      <c r="F8" s="36"/>
      <c r="G8" s="36"/>
      <c r="H8" s="36"/>
      <c r="I8" s="36"/>
      <c r="J8" s="33" t="s">
        <v>253</v>
      </c>
      <c r="K8" s="33" t="s">
        <v>251</v>
      </c>
      <c r="L8" s="35" t="s">
        <v>98</v>
      </c>
      <c r="M8" s="92">
        <f>SUM(M9:M21)</f>
        <v>19669.845956000001</v>
      </c>
      <c r="N8" s="92">
        <f>SUM(N9:N21)</f>
        <v>19669.845956000001</v>
      </c>
      <c r="O8" s="89"/>
      <c r="P8" s="36"/>
      <c r="Q8" s="36"/>
      <c r="R8" s="36"/>
    </row>
    <row r="9" spans="1:18">
      <c r="A9" s="34"/>
      <c r="B9" s="34" t="s">
        <v>162</v>
      </c>
      <c r="C9" s="37" t="s">
        <v>254</v>
      </c>
      <c r="D9" s="98">
        <v>12916.04</v>
      </c>
      <c r="E9" s="98">
        <v>12916.04</v>
      </c>
      <c r="F9" s="36"/>
      <c r="G9" s="36"/>
      <c r="H9" s="36"/>
      <c r="I9" s="36"/>
      <c r="J9" s="34"/>
      <c r="K9" s="34" t="s">
        <v>162</v>
      </c>
      <c r="L9" s="37" t="s">
        <v>255</v>
      </c>
      <c r="M9" s="93">
        <v>2749.5445199999999</v>
      </c>
      <c r="N9" s="93">
        <v>2749.5445199999999</v>
      </c>
      <c r="O9" s="89"/>
      <c r="P9" s="36"/>
      <c r="Q9" s="36"/>
      <c r="R9" s="36"/>
    </row>
    <row r="10" spans="1:18">
      <c r="A10" s="34"/>
      <c r="B10" s="34" t="s">
        <v>164</v>
      </c>
      <c r="C10" s="37" t="s">
        <v>256</v>
      </c>
      <c r="D10" s="98">
        <v>2065.7800000000002</v>
      </c>
      <c r="E10" s="98">
        <v>2065.7800000000002</v>
      </c>
      <c r="F10" s="36"/>
      <c r="G10" s="36"/>
      <c r="H10" s="36"/>
      <c r="I10" s="36"/>
      <c r="J10" s="34"/>
      <c r="K10" s="34" t="s">
        <v>164</v>
      </c>
      <c r="L10" s="37" t="s">
        <v>257</v>
      </c>
      <c r="M10" s="93">
        <v>6860.6817359999995</v>
      </c>
      <c r="N10" s="93">
        <v>6860.6817359999995</v>
      </c>
      <c r="O10" s="89"/>
      <c r="P10" s="36"/>
      <c r="Q10" s="36"/>
      <c r="R10" s="36"/>
    </row>
    <row r="11" spans="1:18">
      <c r="A11" s="34"/>
      <c r="B11" s="34" t="s">
        <v>166</v>
      </c>
      <c r="C11" s="37" t="s">
        <v>258</v>
      </c>
      <c r="D11" s="98">
        <v>814.62</v>
      </c>
      <c r="E11" s="98">
        <v>814.62</v>
      </c>
      <c r="F11" s="36"/>
      <c r="G11" s="36"/>
      <c r="H11" s="36"/>
      <c r="I11" s="36"/>
      <c r="J11" s="34"/>
      <c r="K11" s="34" t="s">
        <v>166</v>
      </c>
      <c r="L11" s="37" t="s">
        <v>259</v>
      </c>
      <c r="M11" s="93">
        <v>195.27099999999999</v>
      </c>
      <c r="N11" s="93">
        <v>195.27099999999999</v>
      </c>
      <c r="O11" s="89"/>
      <c r="P11" s="36"/>
      <c r="Q11" s="36"/>
      <c r="R11" s="36"/>
    </row>
    <row r="12" spans="1:18">
      <c r="A12" s="34"/>
      <c r="B12" s="34" t="s">
        <v>186</v>
      </c>
      <c r="C12" s="37" t="s">
        <v>260</v>
      </c>
      <c r="D12" s="98">
        <v>3873.41</v>
      </c>
      <c r="E12" s="98">
        <v>3873.41</v>
      </c>
      <c r="F12" s="36"/>
      <c r="G12" s="36"/>
      <c r="H12" s="36"/>
      <c r="I12" s="36"/>
      <c r="J12" s="34"/>
      <c r="K12" s="34" t="s">
        <v>168</v>
      </c>
      <c r="L12" s="37" t="s">
        <v>261</v>
      </c>
      <c r="M12" s="89"/>
      <c r="N12" s="89"/>
      <c r="O12" s="89"/>
      <c r="P12" s="36"/>
      <c r="Q12" s="36"/>
      <c r="R12" s="36"/>
    </row>
    <row r="13" spans="1:18">
      <c r="A13" s="33" t="s">
        <v>262</v>
      </c>
      <c r="B13" s="33" t="s">
        <v>251</v>
      </c>
      <c r="C13" s="35" t="s">
        <v>263</v>
      </c>
      <c r="D13" s="89">
        <f>SUM(E13:F13)</f>
        <v>7841.19</v>
      </c>
      <c r="E13" s="89">
        <f>SUM(E14:E23)</f>
        <v>4914.45</v>
      </c>
      <c r="F13" s="96">
        <f>SUM(F14:F23)</f>
        <v>2926.74</v>
      </c>
      <c r="G13" s="36"/>
      <c r="H13" s="36"/>
      <c r="I13" s="36"/>
      <c r="J13" s="34"/>
      <c r="K13" s="34" t="s">
        <v>170</v>
      </c>
      <c r="L13" s="37" t="s">
        <v>264</v>
      </c>
      <c r="M13" s="93">
        <v>3110.538</v>
      </c>
      <c r="N13" s="93">
        <v>3110.538</v>
      </c>
      <c r="O13" s="97"/>
      <c r="P13" s="85"/>
      <c r="Q13" s="85"/>
      <c r="R13" s="36"/>
    </row>
    <row r="14" spans="1:18">
      <c r="A14" s="34"/>
      <c r="B14" s="34" t="s">
        <v>162</v>
      </c>
      <c r="C14" s="37" t="s">
        <v>265</v>
      </c>
      <c r="D14" s="89">
        <f>SUM(E14:F14)</f>
        <v>4693.25</v>
      </c>
      <c r="E14" s="98">
        <v>3793.25</v>
      </c>
      <c r="F14" s="95">
        <v>900</v>
      </c>
      <c r="G14" s="36"/>
      <c r="H14" s="36"/>
      <c r="I14" s="36"/>
      <c r="J14" s="34"/>
      <c r="K14" s="34" t="s">
        <v>172</v>
      </c>
      <c r="L14" s="37" t="s">
        <v>266</v>
      </c>
      <c r="M14" s="93">
        <v>1396.744467</v>
      </c>
      <c r="N14" s="93">
        <v>1396.744467</v>
      </c>
      <c r="O14" s="90"/>
      <c r="P14" s="86"/>
      <c r="Q14" s="86"/>
      <c r="R14" s="36"/>
    </row>
    <row r="15" spans="1:18">
      <c r="A15" s="34"/>
      <c r="B15" s="34" t="s">
        <v>164</v>
      </c>
      <c r="C15" s="37" t="s">
        <v>267</v>
      </c>
      <c r="D15" s="36"/>
      <c r="E15" s="89"/>
      <c r="F15" s="36"/>
      <c r="G15" s="36"/>
      <c r="H15" s="36"/>
      <c r="I15" s="36"/>
      <c r="J15" s="34"/>
      <c r="K15" s="34" t="s">
        <v>174</v>
      </c>
      <c r="L15" s="37" t="s">
        <v>268</v>
      </c>
      <c r="M15" s="90"/>
      <c r="N15" s="90"/>
      <c r="O15" s="90"/>
      <c r="P15" s="86"/>
      <c r="Q15" s="86"/>
      <c r="R15" s="36"/>
    </row>
    <row r="16" spans="1:18">
      <c r="A16" s="34"/>
      <c r="B16" s="34" t="s">
        <v>166</v>
      </c>
      <c r="C16" s="37" t="s">
        <v>269</v>
      </c>
      <c r="D16" s="36"/>
      <c r="E16" s="89"/>
      <c r="F16" s="36"/>
      <c r="G16" s="36"/>
      <c r="H16" s="36"/>
      <c r="I16" s="36"/>
      <c r="J16" s="34"/>
      <c r="K16" s="34" t="s">
        <v>176</v>
      </c>
      <c r="L16" s="37" t="s">
        <v>270</v>
      </c>
      <c r="M16" s="93">
        <v>596.38233400000001</v>
      </c>
      <c r="N16" s="93">
        <v>596.38233400000001</v>
      </c>
      <c r="O16" s="90"/>
      <c r="P16" s="86"/>
      <c r="Q16" s="86"/>
      <c r="R16" s="36"/>
    </row>
    <row r="17" spans="1:18">
      <c r="A17" s="34"/>
      <c r="B17" s="34" t="s">
        <v>191</v>
      </c>
      <c r="C17" s="37" t="s">
        <v>271</v>
      </c>
      <c r="D17" s="36"/>
      <c r="E17" s="89"/>
      <c r="F17" s="36"/>
      <c r="G17" s="36"/>
      <c r="H17" s="36"/>
      <c r="I17" s="36"/>
      <c r="J17" s="34"/>
      <c r="K17" s="34" t="s">
        <v>178</v>
      </c>
      <c r="L17" s="37" t="s">
        <v>272</v>
      </c>
      <c r="M17" s="93">
        <v>29.819116999999999</v>
      </c>
      <c r="N17" s="93">
        <v>29.819116999999999</v>
      </c>
      <c r="O17" s="90"/>
      <c r="P17" s="86"/>
      <c r="Q17" s="86"/>
      <c r="R17" s="36"/>
    </row>
    <row r="18" spans="1:18">
      <c r="A18" s="34"/>
      <c r="B18" s="34" t="s">
        <v>193</v>
      </c>
      <c r="C18" s="37" t="s">
        <v>273</v>
      </c>
      <c r="D18" s="36"/>
      <c r="E18" s="89"/>
      <c r="F18" s="36"/>
      <c r="G18" s="36"/>
      <c r="H18" s="36"/>
      <c r="I18" s="36"/>
      <c r="J18" s="34"/>
      <c r="K18" s="34" t="s">
        <v>180</v>
      </c>
      <c r="L18" s="37" t="s">
        <v>274</v>
      </c>
      <c r="M18" s="93">
        <v>42.836622000000006</v>
      </c>
      <c r="N18" s="93">
        <v>42.836622000000006</v>
      </c>
      <c r="O18" s="90"/>
      <c r="P18" s="86"/>
      <c r="Q18" s="86"/>
      <c r="R18" s="36"/>
    </row>
    <row r="19" spans="1:18">
      <c r="A19" s="34"/>
      <c r="B19" s="34" t="s">
        <v>168</v>
      </c>
      <c r="C19" s="37" t="s">
        <v>275</v>
      </c>
      <c r="D19" s="36"/>
      <c r="E19" s="89"/>
      <c r="F19" s="36"/>
      <c r="G19" s="36"/>
      <c r="H19" s="36"/>
      <c r="I19" s="36"/>
      <c r="J19" s="34"/>
      <c r="K19" s="34" t="s">
        <v>182</v>
      </c>
      <c r="L19" s="37" t="s">
        <v>258</v>
      </c>
      <c r="M19" s="93">
        <v>814.61415999999997</v>
      </c>
      <c r="N19" s="93">
        <v>814.61415999999997</v>
      </c>
      <c r="O19" s="90"/>
      <c r="P19" s="86"/>
      <c r="Q19" s="86"/>
      <c r="R19" s="36"/>
    </row>
    <row r="20" spans="1:18" ht="12" customHeight="1">
      <c r="A20" s="34"/>
      <c r="B20" s="34" t="s">
        <v>170</v>
      </c>
      <c r="C20" s="37" t="s">
        <v>276</v>
      </c>
      <c r="D20" s="36"/>
      <c r="E20" s="89"/>
      <c r="F20" s="36"/>
      <c r="G20" s="36"/>
      <c r="H20" s="36"/>
      <c r="I20" s="36"/>
      <c r="J20" s="34"/>
      <c r="K20" s="34" t="s">
        <v>184</v>
      </c>
      <c r="L20" s="37" t="s">
        <v>277</v>
      </c>
      <c r="M20" s="94"/>
      <c r="N20" s="94"/>
      <c r="O20" s="90"/>
      <c r="P20" s="86"/>
      <c r="Q20" s="86"/>
      <c r="R20" s="36"/>
    </row>
    <row r="21" spans="1:18">
      <c r="A21" s="34"/>
      <c r="B21" s="34" t="s">
        <v>172</v>
      </c>
      <c r="C21" s="37" t="s">
        <v>278</v>
      </c>
      <c r="D21" s="98">
        <v>4</v>
      </c>
      <c r="E21" s="89">
        <v>4</v>
      </c>
      <c r="F21" s="36"/>
      <c r="G21" s="36"/>
      <c r="H21" s="36"/>
      <c r="I21" s="36"/>
      <c r="J21" s="34"/>
      <c r="K21" s="34" t="s">
        <v>186</v>
      </c>
      <c r="L21" s="37" t="s">
        <v>260</v>
      </c>
      <c r="M21" s="93">
        <v>3873.4140000000002</v>
      </c>
      <c r="N21" s="93">
        <v>3873.4140000000002</v>
      </c>
      <c r="O21" s="90"/>
      <c r="P21" s="86"/>
      <c r="Q21" s="86"/>
      <c r="R21" s="36"/>
    </row>
    <row r="22" spans="1:18">
      <c r="A22" s="34"/>
      <c r="B22" s="34" t="s">
        <v>174</v>
      </c>
      <c r="C22" s="37" t="s">
        <v>279</v>
      </c>
      <c r="D22" s="36"/>
      <c r="E22" s="89"/>
      <c r="F22" s="36"/>
      <c r="G22" s="36"/>
      <c r="H22" s="36"/>
      <c r="I22" s="36"/>
      <c r="J22" s="33" t="s">
        <v>280</v>
      </c>
      <c r="K22" s="33" t="s">
        <v>251</v>
      </c>
      <c r="L22" s="35" t="s">
        <v>99</v>
      </c>
      <c r="M22" s="89">
        <f>SUM(M23:M49)</f>
        <v>7841.1923790000001</v>
      </c>
      <c r="N22" s="90">
        <f>SUM(N23:N49)</f>
        <v>4914.4523790000003</v>
      </c>
      <c r="O22" s="90">
        <f>SUM(O23:O49)</f>
        <v>2926.74</v>
      </c>
      <c r="P22" s="86"/>
      <c r="Q22" s="86"/>
      <c r="R22" s="36"/>
    </row>
    <row r="23" spans="1:18">
      <c r="A23" s="34"/>
      <c r="B23" s="34" t="s">
        <v>186</v>
      </c>
      <c r="C23" s="37" t="s">
        <v>281</v>
      </c>
      <c r="D23" s="89">
        <f>E23+F23</f>
        <v>3143.94</v>
      </c>
      <c r="E23" s="89">
        <v>1117.2</v>
      </c>
      <c r="F23" s="36">
        <v>2026.74</v>
      </c>
      <c r="G23" s="36"/>
      <c r="H23" s="36"/>
      <c r="I23" s="36"/>
      <c r="J23" s="34"/>
      <c r="K23" s="34" t="s">
        <v>162</v>
      </c>
      <c r="L23" s="37" t="s">
        <v>282</v>
      </c>
      <c r="M23" s="96">
        <f>SUM(N23:O23)</f>
        <v>3758.2950000000001</v>
      </c>
      <c r="N23" s="93">
        <v>2908.2950000000001</v>
      </c>
      <c r="O23" s="98">
        <v>850</v>
      </c>
      <c r="P23" s="86"/>
      <c r="Q23" s="86"/>
      <c r="R23" s="36"/>
    </row>
    <row r="24" spans="1:18">
      <c r="A24" s="33" t="s">
        <v>283</v>
      </c>
      <c r="B24" s="33" t="s">
        <v>251</v>
      </c>
      <c r="C24" s="35" t="s">
        <v>284</v>
      </c>
      <c r="D24" s="36"/>
      <c r="E24" s="89"/>
      <c r="F24" s="36"/>
      <c r="G24" s="36"/>
      <c r="H24" s="36"/>
      <c r="I24" s="36"/>
      <c r="J24" s="34"/>
      <c r="K24" s="34" t="s">
        <v>164</v>
      </c>
      <c r="L24" s="37" t="s">
        <v>285</v>
      </c>
      <c r="M24" s="96">
        <f t="shared" ref="M24:M49" si="0">SUM(N24:O24)</f>
        <v>10</v>
      </c>
      <c r="N24" s="90"/>
      <c r="O24" s="90">
        <v>10</v>
      </c>
      <c r="P24" s="86"/>
      <c r="Q24" s="86"/>
      <c r="R24" s="36"/>
    </row>
    <row r="25" spans="1:18">
      <c r="A25" s="34"/>
      <c r="B25" s="34" t="s">
        <v>162</v>
      </c>
      <c r="C25" s="37" t="s">
        <v>286</v>
      </c>
      <c r="D25" s="36"/>
      <c r="E25" s="89"/>
      <c r="F25" s="36"/>
      <c r="G25" s="36"/>
      <c r="H25" s="36"/>
      <c r="I25" s="36"/>
      <c r="J25" s="34"/>
      <c r="K25" s="34" t="s">
        <v>166</v>
      </c>
      <c r="L25" s="37" t="s">
        <v>287</v>
      </c>
      <c r="M25" s="96">
        <f t="shared" si="0"/>
        <v>0</v>
      </c>
      <c r="N25" s="90"/>
      <c r="O25" s="90"/>
      <c r="P25" s="86"/>
      <c r="Q25" s="86"/>
      <c r="R25" s="36"/>
    </row>
    <row r="26" spans="1:18">
      <c r="A26" s="34"/>
      <c r="B26" s="34" t="s">
        <v>164</v>
      </c>
      <c r="C26" s="37" t="s">
        <v>288</v>
      </c>
      <c r="D26" s="36"/>
      <c r="E26" s="89"/>
      <c r="F26" s="36"/>
      <c r="G26" s="36"/>
      <c r="H26" s="36"/>
      <c r="I26" s="36"/>
      <c r="J26" s="34"/>
      <c r="K26" s="34" t="s">
        <v>191</v>
      </c>
      <c r="L26" s="37" t="s">
        <v>289</v>
      </c>
      <c r="M26" s="96">
        <f t="shared" si="0"/>
        <v>0</v>
      </c>
      <c r="N26" s="89"/>
      <c r="O26" s="89"/>
      <c r="P26" s="36"/>
      <c r="Q26" s="36"/>
      <c r="R26" s="36"/>
    </row>
    <row r="27" spans="1:18">
      <c r="A27" s="34"/>
      <c r="B27" s="34" t="s">
        <v>166</v>
      </c>
      <c r="C27" s="37" t="s">
        <v>290</v>
      </c>
      <c r="D27" s="36"/>
      <c r="E27" s="89"/>
      <c r="F27" s="36"/>
      <c r="G27" s="36"/>
      <c r="H27" s="36"/>
      <c r="I27" s="36"/>
      <c r="J27" s="34"/>
      <c r="K27" s="34" t="s">
        <v>193</v>
      </c>
      <c r="L27" s="37" t="s">
        <v>291</v>
      </c>
      <c r="M27" s="96">
        <f t="shared" si="0"/>
        <v>0</v>
      </c>
      <c r="N27" s="89"/>
      <c r="O27" s="89"/>
      <c r="P27" s="36"/>
      <c r="Q27" s="36"/>
      <c r="R27" s="36"/>
    </row>
    <row r="28" spans="1:18">
      <c r="A28" s="34"/>
      <c r="B28" s="34" t="s">
        <v>193</v>
      </c>
      <c r="C28" s="37" t="s">
        <v>292</v>
      </c>
      <c r="D28" s="36"/>
      <c r="E28" s="89"/>
      <c r="F28" s="36"/>
      <c r="G28" s="36"/>
      <c r="H28" s="36"/>
      <c r="I28" s="36"/>
      <c r="J28" s="34"/>
      <c r="K28" s="34" t="s">
        <v>168</v>
      </c>
      <c r="L28" s="37" t="s">
        <v>293</v>
      </c>
      <c r="M28" s="96">
        <f t="shared" si="0"/>
        <v>0</v>
      </c>
      <c r="N28" s="89"/>
      <c r="O28" s="89"/>
      <c r="P28" s="36"/>
      <c r="Q28" s="36"/>
      <c r="R28" s="36"/>
    </row>
    <row r="29" spans="1:18">
      <c r="A29" s="34"/>
      <c r="B29" s="34" t="s">
        <v>168</v>
      </c>
      <c r="C29" s="37" t="s">
        <v>294</v>
      </c>
      <c r="D29" s="36"/>
      <c r="E29" s="89"/>
      <c r="F29" s="36"/>
      <c r="G29" s="36"/>
      <c r="H29" s="36"/>
      <c r="I29" s="36"/>
      <c r="J29" s="34"/>
      <c r="K29" s="34" t="s">
        <v>170</v>
      </c>
      <c r="L29" s="37" t="s">
        <v>295</v>
      </c>
      <c r="M29" s="96">
        <f t="shared" si="0"/>
        <v>20</v>
      </c>
      <c r="N29" s="89"/>
      <c r="O29" s="89">
        <v>20</v>
      </c>
      <c r="P29" s="36"/>
      <c r="Q29" s="36"/>
      <c r="R29" s="36"/>
    </row>
    <row r="30" spans="1:18">
      <c r="A30" s="34"/>
      <c r="B30" s="34" t="s">
        <v>170</v>
      </c>
      <c r="C30" s="37" t="s">
        <v>296</v>
      </c>
      <c r="D30" s="36"/>
      <c r="E30" s="89"/>
      <c r="F30" s="36"/>
      <c r="G30" s="36"/>
      <c r="H30" s="36"/>
      <c r="I30" s="36"/>
      <c r="J30" s="34"/>
      <c r="K30" s="34" t="s">
        <v>172</v>
      </c>
      <c r="L30" s="37" t="s">
        <v>297</v>
      </c>
      <c r="M30" s="96">
        <f t="shared" si="0"/>
        <v>0</v>
      </c>
      <c r="N30" s="89"/>
      <c r="O30" s="89"/>
      <c r="P30" s="36"/>
      <c r="Q30" s="36"/>
      <c r="R30" s="36"/>
    </row>
    <row r="31" spans="1:18">
      <c r="A31" s="34"/>
      <c r="B31" s="34" t="s">
        <v>186</v>
      </c>
      <c r="C31" s="37" t="s">
        <v>298</v>
      </c>
      <c r="D31" s="36"/>
      <c r="E31" s="89"/>
      <c r="F31" s="36"/>
      <c r="G31" s="36"/>
      <c r="H31" s="36"/>
      <c r="I31" s="36"/>
      <c r="J31" s="34"/>
      <c r="K31" s="34" t="s">
        <v>174</v>
      </c>
      <c r="L31" s="37" t="s">
        <v>299</v>
      </c>
      <c r="M31" s="96">
        <f t="shared" si="0"/>
        <v>0</v>
      </c>
      <c r="N31" s="89"/>
      <c r="O31" s="89"/>
      <c r="P31" s="36"/>
      <c r="Q31" s="36"/>
      <c r="R31" s="36"/>
    </row>
    <row r="32" spans="1:18">
      <c r="A32" s="33" t="s">
        <v>300</v>
      </c>
      <c r="B32" s="33" t="s">
        <v>251</v>
      </c>
      <c r="C32" s="35" t="s">
        <v>301</v>
      </c>
      <c r="D32" s="36"/>
      <c r="E32" s="89"/>
      <c r="F32" s="36"/>
      <c r="G32" s="36"/>
      <c r="H32" s="36"/>
      <c r="I32" s="36"/>
      <c r="J32" s="34"/>
      <c r="K32" s="34" t="s">
        <v>178</v>
      </c>
      <c r="L32" s="37" t="s">
        <v>302</v>
      </c>
      <c r="M32" s="96">
        <f t="shared" si="0"/>
        <v>20</v>
      </c>
      <c r="N32" s="89"/>
      <c r="O32" s="89">
        <v>20</v>
      </c>
      <c r="P32" s="36"/>
      <c r="Q32" s="36"/>
      <c r="R32" s="36"/>
    </row>
    <row r="33" spans="1:18">
      <c r="A33" s="34"/>
      <c r="B33" s="34" t="s">
        <v>162</v>
      </c>
      <c r="C33" s="37" t="s">
        <v>286</v>
      </c>
      <c r="D33" s="36"/>
      <c r="E33" s="89"/>
      <c r="F33" s="36"/>
      <c r="G33" s="36"/>
      <c r="H33" s="36"/>
      <c r="I33" s="36"/>
      <c r="J33" s="34"/>
      <c r="K33" s="34" t="s">
        <v>180</v>
      </c>
      <c r="L33" s="37" t="s">
        <v>276</v>
      </c>
      <c r="M33" s="96">
        <f t="shared" si="0"/>
        <v>0</v>
      </c>
      <c r="N33" s="89"/>
      <c r="O33" s="89"/>
      <c r="P33" s="36"/>
      <c r="Q33" s="36"/>
      <c r="R33" s="36"/>
    </row>
    <row r="34" spans="1:18">
      <c r="A34" s="34"/>
      <c r="B34" s="34" t="s">
        <v>164</v>
      </c>
      <c r="C34" s="37" t="s">
        <v>288</v>
      </c>
      <c r="D34" s="36"/>
      <c r="E34" s="89"/>
      <c r="F34" s="36"/>
      <c r="G34" s="36"/>
      <c r="H34" s="36"/>
      <c r="I34" s="36"/>
      <c r="J34" s="34"/>
      <c r="K34" s="34" t="s">
        <v>182</v>
      </c>
      <c r="L34" s="37" t="s">
        <v>279</v>
      </c>
      <c r="M34" s="96">
        <f t="shared" si="0"/>
        <v>0</v>
      </c>
      <c r="N34" s="89"/>
      <c r="O34" s="89"/>
      <c r="P34" s="36"/>
      <c r="Q34" s="36"/>
      <c r="R34" s="36"/>
    </row>
    <row r="35" spans="1:18">
      <c r="A35" s="34"/>
      <c r="B35" s="34" t="s">
        <v>166</v>
      </c>
      <c r="C35" s="37" t="s">
        <v>290</v>
      </c>
      <c r="D35" s="36"/>
      <c r="E35" s="89"/>
      <c r="F35" s="36"/>
      <c r="G35" s="36"/>
      <c r="H35" s="36"/>
      <c r="I35" s="36"/>
      <c r="J35" s="34"/>
      <c r="K35" s="34" t="s">
        <v>184</v>
      </c>
      <c r="L35" s="37" t="s">
        <v>303</v>
      </c>
      <c r="M35" s="96">
        <f t="shared" si="0"/>
        <v>0</v>
      </c>
      <c r="N35" s="89"/>
      <c r="O35" s="89"/>
      <c r="P35" s="36"/>
      <c r="Q35" s="36"/>
      <c r="R35" s="36"/>
    </row>
    <row r="36" spans="1:18">
      <c r="A36" s="34"/>
      <c r="B36" s="34" t="s">
        <v>191</v>
      </c>
      <c r="C36" s="37" t="s">
        <v>294</v>
      </c>
      <c r="D36" s="36"/>
      <c r="E36" s="89"/>
      <c r="F36" s="36"/>
      <c r="G36" s="36"/>
      <c r="H36" s="36"/>
      <c r="I36" s="36"/>
      <c r="J36" s="34"/>
      <c r="K36" s="34" t="s">
        <v>203</v>
      </c>
      <c r="L36" s="37" t="s">
        <v>267</v>
      </c>
      <c r="M36" s="96">
        <f t="shared" si="0"/>
        <v>0</v>
      </c>
      <c r="N36" s="89"/>
      <c r="O36" s="89"/>
      <c r="P36" s="36"/>
      <c r="Q36" s="36"/>
      <c r="R36" s="36"/>
    </row>
    <row r="37" spans="1:18">
      <c r="A37" s="34"/>
      <c r="B37" s="34" t="s">
        <v>193</v>
      </c>
      <c r="C37" s="37" t="s">
        <v>296</v>
      </c>
      <c r="D37" s="36"/>
      <c r="E37" s="89"/>
      <c r="F37" s="36"/>
      <c r="G37" s="36"/>
      <c r="H37" s="36"/>
      <c r="I37" s="36"/>
      <c r="J37" s="34"/>
      <c r="K37" s="34" t="s">
        <v>205</v>
      </c>
      <c r="L37" s="37" t="s">
        <v>269</v>
      </c>
      <c r="M37" s="96">
        <f t="shared" si="0"/>
        <v>0</v>
      </c>
      <c r="N37" s="89"/>
      <c r="O37" s="89"/>
      <c r="P37" s="36"/>
      <c r="Q37" s="36"/>
      <c r="R37" s="36"/>
    </row>
    <row r="38" spans="1:18">
      <c r="A38" s="34"/>
      <c r="B38" s="34" t="s">
        <v>186</v>
      </c>
      <c r="C38" s="37" t="s">
        <v>298</v>
      </c>
      <c r="D38" s="36"/>
      <c r="E38" s="89"/>
      <c r="F38" s="36"/>
      <c r="G38" s="36"/>
      <c r="H38" s="36"/>
      <c r="I38" s="36"/>
      <c r="J38" s="34"/>
      <c r="K38" s="34" t="s">
        <v>207</v>
      </c>
      <c r="L38" s="37" t="s">
        <v>275</v>
      </c>
      <c r="M38" s="96">
        <f t="shared" si="0"/>
        <v>0</v>
      </c>
      <c r="N38" s="89"/>
      <c r="O38" s="89"/>
      <c r="P38" s="36"/>
      <c r="Q38" s="36"/>
      <c r="R38" s="36"/>
    </row>
    <row r="39" spans="1:18">
      <c r="A39" s="33" t="s">
        <v>304</v>
      </c>
      <c r="B39" s="33" t="s">
        <v>251</v>
      </c>
      <c r="C39" s="35" t="s">
        <v>305</v>
      </c>
      <c r="D39" s="36"/>
      <c r="E39" s="89"/>
      <c r="F39" s="36"/>
      <c r="G39" s="36"/>
      <c r="H39" s="36"/>
      <c r="I39" s="36"/>
      <c r="J39" s="34"/>
      <c r="K39" s="34" t="s">
        <v>209</v>
      </c>
      <c r="L39" s="37" t="s">
        <v>306</v>
      </c>
      <c r="M39" s="96">
        <f t="shared" si="0"/>
        <v>0</v>
      </c>
      <c r="N39" s="89"/>
      <c r="O39" s="89"/>
      <c r="P39" s="36"/>
      <c r="Q39" s="36"/>
      <c r="R39" s="36"/>
    </row>
    <row r="40" spans="1:18">
      <c r="A40" s="34"/>
      <c r="B40" s="34" t="s">
        <v>162</v>
      </c>
      <c r="C40" s="37" t="s">
        <v>98</v>
      </c>
      <c r="D40" s="36"/>
      <c r="E40" s="89"/>
      <c r="F40" s="36"/>
      <c r="G40" s="36"/>
      <c r="H40" s="36"/>
      <c r="I40" s="36"/>
      <c r="J40" s="34"/>
      <c r="K40" s="34" t="s">
        <v>211</v>
      </c>
      <c r="L40" s="37" t="s">
        <v>307</v>
      </c>
      <c r="M40" s="96">
        <f t="shared" si="0"/>
        <v>0</v>
      </c>
      <c r="N40" s="89"/>
      <c r="O40" s="89"/>
      <c r="P40" s="36"/>
      <c r="Q40" s="36"/>
      <c r="R40" s="36"/>
    </row>
    <row r="41" spans="1:18">
      <c r="A41" s="34"/>
      <c r="B41" s="34" t="s">
        <v>164</v>
      </c>
      <c r="C41" s="37" t="s">
        <v>99</v>
      </c>
      <c r="D41" s="36"/>
      <c r="E41" s="89"/>
      <c r="F41" s="36"/>
      <c r="G41" s="36"/>
      <c r="H41" s="36"/>
      <c r="I41" s="36"/>
      <c r="J41" s="34"/>
      <c r="K41" s="34" t="s">
        <v>213</v>
      </c>
      <c r="L41" s="37" t="s">
        <v>308</v>
      </c>
      <c r="M41" s="96">
        <f t="shared" si="0"/>
        <v>0</v>
      </c>
      <c r="N41" s="89"/>
      <c r="O41" s="89"/>
      <c r="P41" s="36"/>
      <c r="Q41" s="36"/>
      <c r="R41" s="36"/>
    </row>
    <row r="42" spans="1:18">
      <c r="A42" s="34"/>
      <c r="B42" s="34" t="s">
        <v>186</v>
      </c>
      <c r="C42" s="37" t="s">
        <v>309</v>
      </c>
      <c r="D42" s="36"/>
      <c r="E42" s="89"/>
      <c r="F42" s="36"/>
      <c r="G42" s="36"/>
      <c r="H42" s="36"/>
      <c r="I42" s="36"/>
      <c r="J42" s="34"/>
      <c r="K42" s="34" t="s">
        <v>215</v>
      </c>
      <c r="L42" s="37" t="s">
        <v>310</v>
      </c>
      <c r="M42" s="96">
        <f t="shared" si="0"/>
        <v>0</v>
      </c>
      <c r="N42" s="89"/>
      <c r="O42" s="89"/>
      <c r="P42" s="36"/>
      <c r="Q42" s="36"/>
      <c r="R42" s="36"/>
    </row>
    <row r="43" spans="1:18">
      <c r="A43" s="33" t="s">
        <v>311</v>
      </c>
      <c r="B43" s="33" t="s">
        <v>251</v>
      </c>
      <c r="C43" s="35" t="s">
        <v>312</v>
      </c>
      <c r="D43" s="36"/>
      <c r="E43" s="89"/>
      <c r="F43" s="36"/>
      <c r="G43" s="36"/>
      <c r="H43" s="36"/>
      <c r="I43" s="36"/>
      <c r="J43" s="34"/>
      <c r="K43" s="34" t="s">
        <v>217</v>
      </c>
      <c r="L43" s="37" t="s">
        <v>273</v>
      </c>
      <c r="M43" s="96">
        <f t="shared" si="0"/>
        <v>0</v>
      </c>
      <c r="N43" s="89"/>
      <c r="O43" s="89"/>
      <c r="P43" s="36"/>
      <c r="Q43" s="36"/>
      <c r="R43" s="36"/>
    </row>
    <row r="44" spans="1:18">
      <c r="A44" s="34"/>
      <c r="B44" s="34" t="s">
        <v>162</v>
      </c>
      <c r="C44" s="37" t="s">
        <v>313</v>
      </c>
      <c r="D44" s="36"/>
      <c r="E44" s="89"/>
      <c r="F44" s="36"/>
      <c r="G44" s="36"/>
      <c r="H44" s="36"/>
      <c r="I44" s="36"/>
      <c r="J44" s="34"/>
      <c r="K44" s="34" t="s">
        <v>219</v>
      </c>
      <c r="L44" s="37" t="s">
        <v>314</v>
      </c>
      <c r="M44" s="96">
        <f t="shared" si="0"/>
        <v>81.461416</v>
      </c>
      <c r="N44" s="93">
        <v>81.461416</v>
      </c>
      <c r="O44" s="89"/>
      <c r="P44" s="36"/>
      <c r="Q44" s="36"/>
      <c r="R44" s="36"/>
    </row>
    <row r="45" spans="1:18">
      <c r="A45" s="34"/>
      <c r="B45" s="34" t="s">
        <v>164</v>
      </c>
      <c r="C45" s="37" t="s">
        <v>315</v>
      </c>
      <c r="D45" s="36"/>
      <c r="E45" s="89"/>
      <c r="F45" s="36"/>
      <c r="G45" s="36"/>
      <c r="H45" s="36"/>
      <c r="I45" s="36"/>
      <c r="J45" s="34"/>
      <c r="K45" s="34" t="s">
        <v>221</v>
      </c>
      <c r="L45" s="37" t="s">
        <v>316</v>
      </c>
      <c r="M45" s="96">
        <f t="shared" si="0"/>
        <v>169.71128300000001</v>
      </c>
      <c r="N45" s="93">
        <v>169.71128300000001</v>
      </c>
      <c r="O45" s="89"/>
      <c r="P45" s="36"/>
      <c r="Q45" s="36"/>
      <c r="R45" s="36"/>
    </row>
    <row r="46" spans="1:18">
      <c r="A46" s="33" t="s">
        <v>317</v>
      </c>
      <c r="B46" s="33" t="s">
        <v>251</v>
      </c>
      <c r="C46" s="35" t="s">
        <v>318</v>
      </c>
      <c r="D46" s="36"/>
      <c r="E46" s="89"/>
      <c r="F46" s="36"/>
      <c r="G46" s="36"/>
      <c r="H46" s="36"/>
      <c r="I46" s="36"/>
      <c r="J46" s="34"/>
      <c r="K46" s="34" t="s">
        <v>223</v>
      </c>
      <c r="L46" s="37" t="s">
        <v>278</v>
      </c>
      <c r="M46" s="96">
        <f t="shared" si="0"/>
        <v>4</v>
      </c>
      <c r="N46" s="93">
        <v>4</v>
      </c>
      <c r="O46" s="89"/>
      <c r="P46" s="36"/>
      <c r="Q46" s="36"/>
      <c r="R46" s="36"/>
    </row>
    <row r="47" spans="1:18">
      <c r="A47" s="34"/>
      <c r="B47" s="34" t="s">
        <v>162</v>
      </c>
      <c r="C47" s="37" t="s">
        <v>319</v>
      </c>
      <c r="D47" s="36"/>
      <c r="E47" s="89"/>
      <c r="F47" s="36"/>
      <c r="G47" s="36"/>
      <c r="H47" s="36"/>
      <c r="I47" s="36"/>
      <c r="J47" s="34"/>
      <c r="K47" s="34" t="s">
        <v>225</v>
      </c>
      <c r="L47" s="37" t="s">
        <v>320</v>
      </c>
      <c r="M47" s="96">
        <f t="shared" si="0"/>
        <v>633.78</v>
      </c>
      <c r="N47" s="93">
        <v>633.78</v>
      </c>
      <c r="O47" s="89"/>
      <c r="P47" s="36"/>
      <c r="Q47" s="36"/>
      <c r="R47" s="36"/>
    </row>
    <row r="48" spans="1:18">
      <c r="A48" s="34"/>
      <c r="B48" s="34" t="s">
        <v>164</v>
      </c>
      <c r="C48" s="37" t="s">
        <v>321</v>
      </c>
      <c r="D48" s="36"/>
      <c r="E48" s="89"/>
      <c r="F48" s="36"/>
      <c r="G48" s="36"/>
      <c r="H48" s="36"/>
      <c r="I48" s="36"/>
      <c r="J48" s="34"/>
      <c r="K48" s="34" t="s">
        <v>227</v>
      </c>
      <c r="L48" s="37" t="s">
        <v>322</v>
      </c>
      <c r="M48" s="96">
        <f t="shared" si="0"/>
        <v>0</v>
      </c>
      <c r="N48" s="89"/>
      <c r="O48" s="89"/>
      <c r="P48" s="36"/>
      <c r="Q48" s="36"/>
      <c r="R48" s="36"/>
    </row>
    <row r="49" spans="1:18">
      <c r="A49" s="34"/>
      <c r="B49" s="34" t="s">
        <v>186</v>
      </c>
      <c r="C49" s="37" t="s">
        <v>323</v>
      </c>
      <c r="D49" s="36"/>
      <c r="E49" s="89"/>
      <c r="F49" s="36"/>
      <c r="G49" s="36"/>
      <c r="H49" s="36"/>
      <c r="I49" s="36"/>
      <c r="J49" s="34"/>
      <c r="K49" s="34" t="s">
        <v>186</v>
      </c>
      <c r="L49" s="37" t="s">
        <v>281</v>
      </c>
      <c r="M49" s="96">
        <f t="shared" si="0"/>
        <v>3143.9446800000001</v>
      </c>
      <c r="N49" s="93">
        <v>1117.2046800000001</v>
      </c>
      <c r="O49" s="89">
        <v>2026.74</v>
      </c>
      <c r="P49" s="36"/>
      <c r="Q49" s="36"/>
      <c r="R49" s="36"/>
    </row>
    <row r="50" spans="1:18">
      <c r="A50" s="33" t="s">
        <v>324</v>
      </c>
      <c r="B50" s="34" t="s">
        <v>251</v>
      </c>
      <c r="C50" s="35" t="s">
        <v>325</v>
      </c>
      <c r="D50" s="36"/>
      <c r="E50" s="89"/>
      <c r="F50" s="36"/>
      <c r="G50" s="36"/>
      <c r="H50" s="36"/>
      <c r="I50" s="36"/>
      <c r="J50" s="33" t="s">
        <v>326</v>
      </c>
      <c r="K50" s="33" t="s">
        <v>251</v>
      </c>
      <c r="L50" s="35" t="s">
        <v>100</v>
      </c>
      <c r="M50" s="89">
        <f>SUM(M51:M61)</f>
        <v>277.87026000000003</v>
      </c>
      <c r="N50" s="89">
        <f>SUM(N51:N61)</f>
        <v>277.87026000000003</v>
      </c>
      <c r="O50" s="89"/>
      <c r="P50" s="36"/>
      <c r="Q50" s="36"/>
      <c r="R50" s="36"/>
    </row>
    <row r="51" spans="1:18">
      <c r="A51" s="34"/>
      <c r="B51" s="34" t="s">
        <v>162</v>
      </c>
      <c r="C51" s="37" t="s">
        <v>327</v>
      </c>
      <c r="D51" s="36"/>
      <c r="E51" s="89"/>
      <c r="F51" s="36"/>
      <c r="G51" s="36"/>
      <c r="H51" s="36"/>
      <c r="I51" s="36"/>
      <c r="J51" s="34"/>
      <c r="K51" s="34" t="s">
        <v>162</v>
      </c>
      <c r="L51" s="37" t="s">
        <v>328</v>
      </c>
      <c r="M51" s="93">
        <v>17.999199999999998</v>
      </c>
      <c r="N51" s="93">
        <v>17.999199999999998</v>
      </c>
      <c r="O51" s="89"/>
      <c r="P51" s="36"/>
      <c r="Q51" s="36"/>
      <c r="R51" s="36"/>
    </row>
    <row r="52" spans="1:18">
      <c r="A52" s="34"/>
      <c r="B52" s="34" t="s">
        <v>164</v>
      </c>
      <c r="C52" s="37" t="s">
        <v>329</v>
      </c>
      <c r="D52" s="36"/>
      <c r="E52" s="89"/>
      <c r="F52" s="36"/>
      <c r="G52" s="36"/>
      <c r="H52" s="36"/>
      <c r="I52" s="36"/>
      <c r="J52" s="34"/>
      <c r="K52" s="34" t="s">
        <v>164</v>
      </c>
      <c r="L52" s="37" t="s">
        <v>330</v>
      </c>
      <c r="M52" s="93">
        <v>247.39250000000001</v>
      </c>
      <c r="N52" s="93">
        <v>247.39250000000001</v>
      </c>
      <c r="O52" s="89"/>
      <c r="P52" s="36"/>
      <c r="Q52" s="36"/>
      <c r="R52" s="36"/>
    </row>
    <row r="53" spans="1:18">
      <c r="A53" s="33" t="s">
        <v>331</v>
      </c>
      <c r="B53" s="33" t="s">
        <v>251</v>
      </c>
      <c r="C53" s="35" t="s">
        <v>100</v>
      </c>
      <c r="D53" s="89">
        <f>SUM(D54:D58)</f>
        <v>277.87026000000003</v>
      </c>
      <c r="E53" s="89">
        <f>SUM(E54:E58)</f>
        <v>277.87</v>
      </c>
      <c r="F53" s="36"/>
      <c r="G53" s="36"/>
      <c r="H53" s="36"/>
      <c r="I53" s="36"/>
      <c r="J53" s="34"/>
      <c r="K53" s="34" t="s">
        <v>166</v>
      </c>
      <c r="L53" s="37" t="s">
        <v>332</v>
      </c>
      <c r="M53" s="89"/>
      <c r="N53" s="89"/>
      <c r="O53" s="89"/>
      <c r="P53" s="36"/>
      <c r="Q53" s="36"/>
      <c r="R53" s="36"/>
    </row>
    <row r="54" spans="1:18">
      <c r="A54" s="34"/>
      <c r="B54" s="34" t="s">
        <v>162</v>
      </c>
      <c r="C54" s="37" t="s">
        <v>333</v>
      </c>
      <c r="D54" s="89">
        <v>12.47856</v>
      </c>
      <c r="E54" s="89">
        <v>12.48</v>
      </c>
      <c r="F54" s="36"/>
      <c r="G54" s="36"/>
      <c r="H54" s="36"/>
      <c r="I54" s="36"/>
      <c r="J54" s="34"/>
      <c r="K54" s="34" t="s">
        <v>191</v>
      </c>
      <c r="L54" s="37" t="s">
        <v>334</v>
      </c>
      <c r="M54" s="89"/>
      <c r="N54" s="89"/>
      <c r="O54" s="89"/>
      <c r="P54" s="36"/>
      <c r="Q54" s="36"/>
      <c r="R54" s="36"/>
    </row>
    <row r="55" spans="1:18">
      <c r="A55" s="34"/>
      <c r="B55" s="34" t="s">
        <v>164</v>
      </c>
      <c r="C55" s="37" t="s">
        <v>335</v>
      </c>
      <c r="D55" s="89"/>
      <c r="E55" s="89"/>
      <c r="F55" s="36"/>
      <c r="G55" s="36"/>
      <c r="H55" s="36"/>
      <c r="I55" s="36"/>
      <c r="J55" s="34"/>
      <c r="K55" s="34" t="s">
        <v>193</v>
      </c>
      <c r="L55" s="37" t="s">
        <v>336</v>
      </c>
      <c r="M55" s="93">
        <v>12.47856</v>
      </c>
      <c r="N55" s="93">
        <v>12.47856</v>
      </c>
      <c r="O55" s="89"/>
      <c r="P55" s="36"/>
      <c r="Q55" s="36"/>
      <c r="R55" s="36"/>
    </row>
    <row r="56" spans="1:18">
      <c r="A56" s="34"/>
      <c r="B56" s="34" t="s">
        <v>166</v>
      </c>
      <c r="C56" s="37" t="s">
        <v>337</v>
      </c>
      <c r="D56" s="89"/>
      <c r="E56" s="89"/>
      <c r="F56" s="36"/>
      <c r="G56" s="36"/>
      <c r="H56" s="36"/>
      <c r="I56" s="36"/>
      <c r="J56" s="34"/>
      <c r="K56" s="34" t="s">
        <v>168</v>
      </c>
      <c r="L56" s="37" t="s">
        <v>338</v>
      </c>
      <c r="M56" s="89"/>
      <c r="N56" s="89"/>
      <c r="O56" s="89"/>
      <c r="P56" s="36"/>
      <c r="Q56" s="36"/>
      <c r="R56" s="36"/>
    </row>
    <row r="57" spans="1:18">
      <c r="A57" s="34"/>
      <c r="B57" s="34" t="s">
        <v>193</v>
      </c>
      <c r="C57" s="37" t="s">
        <v>339</v>
      </c>
      <c r="D57" s="89">
        <v>265.39170000000001</v>
      </c>
      <c r="E57" s="89">
        <v>265.39</v>
      </c>
      <c r="F57" s="36"/>
      <c r="G57" s="36"/>
      <c r="H57" s="36"/>
      <c r="I57" s="36"/>
      <c r="J57" s="34"/>
      <c r="K57" s="34" t="s">
        <v>170</v>
      </c>
      <c r="L57" s="37" t="s">
        <v>340</v>
      </c>
      <c r="M57" s="89"/>
      <c r="N57" s="89"/>
      <c r="O57" s="89"/>
      <c r="P57" s="36"/>
      <c r="Q57" s="36"/>
      <c r="R57" s="36"/>
    </row>
    <row r="58" spans="1:18">
      <c r="A58" s="34"/>
      <c r="B58" s="34" t="s">
        <v>186</v>
      </c>
      <c r="C58" s="37" t="s">
        <v>341</v>
      </c>
      <c r="D58" s="36"/>
      <c r="E58" s="89"/>
      <c r="F58" s="36"/>
      <c r="G58" s="36"/>
      <c r="H58" s="36"/>
      <c r="I58" s="36"/>
      <c r="J58" s="34"/>
      <c r="K58" s="34" t="s">
        <v>172</v>
      </c>
      <c r="L58" s="37" t="s">
        <v>335</v>
      </c>
      <c r="M58" s="89"/>
      <c r="N58" s="89"/>
      <c r="O58" s="89"/>
      <c r="P58" s="36"/>
      <c r="Q58" s="36"/>
      <c r="R58" s="36"/>
    </row>
    <row r="59" spans="1:18">
      <c r="A59" s="33" t="s">
        <v>342</v>
      </c>
      <c r="B59" s="33" t="s">
        <v>251</v>
      </c>
      <c r="C59" s="35" t="s">
        <v>343</v>
      </c>
      <c r="D59" s="36"/>
      <c r="E59" s="89"/>
      <c r="F59" s="36"/>
      <c r="G59" s="36"/>
      <c r="H59" s="36"/>
      <c r="I59" s="36"/>
      <c r="J59" s="34"/>
      <c r="K59" s="34" t="s">
        <v>174</v>
      </c>
      <c r="L59" s="37" t="s">
        <v>344</v>
      </c>
      <c r="M59" s="89"/>
      <c r="N59" s="89"/>
      <c r="O59" s="89"/>
      <c r="P59" s="36"/>
      <c r="Q59" s="36"/>
      <c r="R59" s="36"/>
    </row>
    <row r="60" spans="1:18">
      <c r="A60" s="34"/>
      <c r="B60" s="34" t="s">
        <v>164</v>
      </c>
      <c r="C60" s="37" t="s">
        <v>345</v>
      </c>
      <c r="D60" s="36"/>
      <c r="E60" s="89"/>
      <c r="F60" s="36"/>
      <c r="G60" s="36"/>
      <c r="H60" s="36"/>
      <c r="I60" s="36"/>
      <c r="J60" s="34"/>
      <c r="K60" s="34" t="s">
        <v>176</v>
      </c>
      <c r="L60" s="37" t="s">
        <v>337</v>
      </c>
      <c r="M60" s="89"/>
      <c r="N60" s="89"/>
      <c r="O60" s="89"/>
      <c r="P60" s="36"/>
      <c r="Q60" s="36"/>
      <c r="R60" s="36"/>
    </row>
    <row r="61" spans="1:18">
      <c r="A61" s="34"/>
      <c r="B61" s="34" t="s">
        <v>166</v>
      </c>
      <c r="C61" s="37" t="s">
        <v>346</v>
      </c>
      <c r="D61" s="36"/>
      <c r="E61" s="89"/>
      <c r="F61" s="36"/>
      <c r="G61" s="36"/>
      <c r="H61" s="36"/>
      <c r="I61" s="36"/>
      <c r="J61" s="34"/>
      <c r="K61" s="34" t="s">
        <v>186</v>
      </c>
      <c r="L61" s="37" t="s">
        <v>347</v>
      </c>
      <c r="M61" s="89"/>
      <c r="N61" s="89"/>
      <c r="O61" s="89"/>
      <c r="P61" s="36"/>
      <c r="Q61" s="36"/>
      <c r="R61" s="36"/>
    </row>
    <row r="62" spans="1:18">
      <c r="A62" s="33" t="s">
        <v>348</v>
      </c>
      <c r="B62" s="33" t="s">
        <v>251</v>
      </c>
      <c r="C62" s="35" t="s">
        <v>349</v>
      </c>
      <c r="D62" s="36"/>
      <c r="E62" s="89"/>
      <c r="F62" s="36"/>
      <c r="G62" s="36"/>
      <c r="H62" s="36"/>
      <c r="I62" s="36"/>
      <c r="J62" s="33" t="s">
        <v>350</v>
      </c>
      <c r="K62" s="33" t="s">
        <v>251</v>
      </c>
      <c r="L62" s="35" t="s">
        <v>349</v>
      </c>
      <c r="M62" s="36"/>
      <c r="N62" s="89"/>
      <c r="O62" s="89"/>
      <c r="P62" s="36"/>
      <c r="Q62" s="36"/>
      <c r="R62" s="36"/>
    </row>
    <row r="63" spans="1:18">
      <c r="A63" s="34"/>
      <c r="B63" s="34" t="s">
        <v>162</v>
      </c>
      <c r="C63" s="37" t="s">
        <v>351</v>
      </c>
      <c r="D63" s="36"/>
      <c r="E63" s="89"/>
      <c r="F63" s="36"/>
      <c r="G63" s="36"/>
      <c r="H63" s="36"/>
      <c r="I63" s="36"/>
      <c r="J63" s="34"/>
      <c r="K63" s="34" t="s">
        <v>162</v>
      </c>
      <c r="L63" s="37" t="s">
        <v>351</v>
      </c>
      <c r="M63" s="36"/>
      <c r="N63" s="89"/>
      <c r="O63" s="89"/>
      <c r="P63" s="36"/>
      <c r="Q63" s="36"/>
      <c r="R63" s="36"/>
    </row>
    <row r="64" spans="1:18">
      <c r="A64" s="34"/>
      <c r="B64" s="34" t="s">
        <v>164</v>
      </c>
      <c r="C64" s="37" t="s">
        <v>352</v>
      </c>
      <c r="D64" s="36"/>
      <c r="E64" s="89"/>
      <c r="F64" s="36"/>
      <c r="G64" s="36"/>
      <c r="H64" s="36"/>
      <c r="I64" s="36"/>
      <c r="J64" s="34"/>
      <c r="K64" s="34" t="s">
        <v>164</v>
      </c>
      <c r="L64" s="37" t="s">
        <v>352</v>
      </c>
      <c r="M64" s="36"/>
      <c r="N64" s="89"/>
      <c r="O64" s="89"/>
      <c r="P64" s="36"/>
      <c r="Q64" s="36"/>
      <c r="R64" s="36"/>
    </row>
    <row r="65" spans="1:18">
      <c r="A65" s="34"/>
      <c r="B65" s="34" t="s">
        <v>166</v>
      </c>
      <c r="C65" s="37" t="s">
        <v>353</v>
      </c>
      <c r="D65" s="36"/>
      <c r="E65" s="89"/>
      <c r="F65" s="36"/>
      <c r="G65" s="36"/>
      <c r="H65" s="36"/>
      <c r="I65" s="36"/>
      <c r="J65" s="34"/>
      <c r="K65" s="34" t="s">
        <v>166</v>
      </c>
      <c r="L65" s="37" t="s">
        <v>353</v>
      </c>
      <c r="M65" s="36"/>
      <c r="N65" s="89"/>
      <c r="O65" s="89"/>
      <c r="P65" s="36"/>
      <c r="Q65" s="36"/>
      <c r="R65" s="36"/>
    </row>
    <row r="66" spans="1:18">
      <c r="A66" s="34"/>
      <c r="B66" s="34" t="s">
        <v>191</v>
      </c>
      <c r="C66" s="37" t="s">
        <v>354</v>
      </c>
      <c r="D66" s="36"/>
      <c r="E66" s="89"/>
      <c r="F66" s="36"/>
      <c r="G66" s="36"/>
      <c r="H66" s="36"/>
      <c r="I66" s="36"/>
      <c r="J66" s="34"/>
      <c r="K66" s="34" t="s">
        <v>191</v>
      </c>
      <c r="L66" s="37" t="s">
        <v>354</v>
      </c>
      <c r="M66" s="36"/>
      <c r="N66" s="89"/>
      <c r="O66" s="89"/>
      <c r="P66" s="36"/>
      <c r="Q66" s="36"/>
      <c r="R66" s="36"/>
    </row>
    <row r="67" spans="1:18">
      <c r="A67" s="33" t="s">
        <v>355</v>
      </c>
      <c r="B67" s="33" t="s">
        <v>251</v>
      </c>
      <c r="C67" s="35" t="s">
        <v>356</v>
      </c>
      <c r="D67" s="36"/>
      <c r="E67" s="89"/>
      <c r="F67" s="36"/>
      <c r="G67" s="36"/>
      <c r="H67" s="36"/>
      <c r="I67" s="36"/>
      <c r="J67" s="33" t="s">
        <v>357</v>
      </c>
      <c r="K67" s="33" t="s">
        <v>251</v>
      </c>
      <c r="L67" s="35" t="s">
        <v>358</v>
      </c>
      <c r="M67" s="36"/>
      <c r="N67" s="89"/>
      <c r="O67" s="89"/>
      <c r="P67" s="36"/>
      <c r="Q67" s="36"/>
      <c r="R67" s="36"/>
    </row>
    <row r="68" spans="1:18">
      <c r="A68" s="34"/>
      <c r="B68" s="34" t="s">
        <v>162</v>
      </c>
      <c r="C68" s="37" t="s">
        <v>359</v>
      </c>
      <c r="D68" s="36"/>
      <c r="E68" s="89"/>
      <c r="F68" s="36"/>
      <c r="G68" s="36"/>
      <c r="H68" s="36"/>
      <c r="I68" s="36"/>
      <c r="J68" s="34"/>
      <c r="K68" s="34" t="s">
        <v>162</v>
      </c>
      <c r="L68" s="37" t="s">
        <v>360</v>
      </c>
      <c r="M68" s="36"/>
      <c r="N68" s="89"/>
      <c r="O68" s="89"/>
      <c r="P68" s="36"/>
      <c r="Q68" s="36"/>
      <c r="R68" s="36"/>
    </row>
    <row r="69" spans="1:18">
      <c r="A69" s="34"/>
      <c r="B69" s="34" t="s">
        <v>164</v>
      </c>
      <c r="C69" s="37" t="s">
        <v>361</v>
      </c>
      <c r="D69" s="36"/>
      <c r="E69" s="89"/>
      <c r="F69" s="36"/>
      <c r="G69" s="36"/>
      <c r="H69" s="36"/>
      <c r="I69" s="36"/>
      <c r="J69" s="34"/>
      <c r="K69" s="34" t="s">
        <v>164</v>
      </c>
      <c r="L69" s="37" t="s">
        <v>362</v>
      </c>
      <c r="M69" s="36"/>
      <c r="N69" s="89"/>
      <c r="O69" s="89"/>
      <c r="P69" s="36"/>
      <c r="Q69" s="36"/>
      <c r="R69" s="36"/>
    </row>
    <row r="70" spans="1:18">
      <c r="A70" s="33" t="s">
        <v>363</v>
      </c>
      <c r="B70" s="33" t="s">
        <v>251</v>
      </c>
      <c r="C70" s="35" t="s">
        <v>364</v>
      </c>
      <c r="D70" s="36"/>
      <c r="E70" s="89"/>
      <c r="F70" s="36"/>
      <c r="G70" s="36"/>
      <c r="H70" s="36"/>
      <c r="I70" s="36"/>
      <c r="J70" s="34"/>
      <c r="K70" s="34" t="s">
        <v>166</v>
      </c>
      <c r="L70" s="37" t="s">
        <v>365</v>
      </c>
      <c r="M70" s="36"/>
      <c r="N70" s="89"/>
      <c r="O70" s="89"/>
      <c r="P70" s="36"/>
      <c r="Q70" s="36"/>
      <c r="R70" s="36"/>
    </row>
    <row r="71" spans="1:18">
      <c r="A71" s="34"/>
      <c r="B71" s="34" t="s">
        <v>162</v>
      </c>
      <c r="C71" s="37" t="s">
        <v>366</v>
      </c>
      <c r="D71" s="36"/>
      <c r="E71" s="89"/>
      <c r="F71" s="36"/>
      <c r="G71" s="36"/>
      <c r="H71" s="36"/>
      <c r="I71" s="36"/>
      <c r="J71" s="34"/>
      <c r="K71" s="34" t="s">
        <v>193</v>
      </c>
      <c r="L71" s="37" t="s">
        <v>288</v>
      </c>
      <c r="M71" s="36"/>
      <c r="N71" s="89"/>
      <c r="O71" s="89"/>
      <c r="P71" s="36"/>
      <c r="Q71" s="36"/>
      <c r="R71" s="36"/>
    </row>
    <row r="72" spans="1:18">
      <c r="A72" s="34"/>
      <c r="B72" s="34" t="s">
        <v>164</v>
      </c>
      <c r="C72" s="37" t="s">
        <v>367</v>
      </c>
      <c r="D72" s="36"/>
      <c r="E72" s="89"/>
      <c r="F72" s="36"/>
      <c r="G72" s="36"/>
      <c r="H72" s="36"/>
      <c r="I72" s="36"/>
      <c r="J72" s="34"/>
      <c r="K72" s="34" t="s">
        <v>168</v>
      </c>
      <c r="L72" s="37" t="s">
        <v>296</v>
      </c>
      <c r="M72" s="36"/>
      <c r="N72" s="89"/>
      <c r="O72" s="89"/>
      <c r="P72" s="36"/>
      <c r="Q72" s="36"/>
      <c r="R72" s="36"/>
    </row>
    <row r="73" spans="1:18">
      <c r="A73" s="34"/>
      <c r="B73" s="34" t="s">
        <v>166</v>
      </c>
      <c r="C73" s="37" t="s">
        <v>368</v>
      </c>
      <c r="D73" s="36"/>
      <c r="E73" s="89"/>
      <c r="F73" s="36"/>
      <c r="G73" s="36"/>
      <c r="H73" s="36"/>
      <c r="I73" s="36"/>
      <c r="J73" s="34"/>
      <c r="K73" s="34" t="s">
        <v>170</v>
      </c>
      <c r="L73" s="37" t="s">
        <v>369</v>
      </c>
      <c r="M73" s="36"/>
      <c r="N73" s="89"/>
      <c r="O73" s="89"/>
      <c r="P73" s="36"/>
      <c r="Q73" s="36"/>
      <c r="R73" s="36"/>
    </row>
    <row r="74" spans="1:18">
      <c r="A74" s="34"/>
      <c r="B74" s="34" t="s">
        <v>191</v>
      </c>
      <c r="C74" s="37" t="s">
        <v>370</v>
      </c>
      <c r="D74" s="36"/>
      <c r="E74" s="89"/>
      <c r="F74" s="36"/>
      <c r="G74" s="36"/>
      <c r="H74" s="36"/>
      <c r="I74" s="36"/>
      <c r="J74" s="34"/>
      <c r="K74" s="34" t="s">
        <v>172</v>
      </c>
      <c r="L74" s="37" t="s">
        <v>371</v>
      </c>
      <c r="M74" s="36"/>
      <c r="N74" s="89"/>
      <c r="O74" s="89"/>
      <c r="P74" s="36"/>
      <c r="Q74" s="36"/>
      <c r="R74" s="36"/>
    </row>
    <row r="75" spans="1:18">
      <c r="A75" s="33" t="s">
        <v>372</v>
      </c>
      <c r="B75" s="33" t="s">
        <v>251</v>
      </c>
      <c r="C75" s="35" t="s">
        <v>373</v>
      </c>
      <c r="D75" s="36"/>
      <c r="E75" s="89"/>
      <c r="F75" s="36"/>
      <c r="G75" s="36"/>
      <c r="H75" s="36"/>
      <c r="I75" s="36"/>
      <c r="J75" s="34"/>
      <c r="K75" s="34" t="s">
        <v>182</v>
      </c>
      <c r="L75" s="37" t="s">
        <v>290</v>
      </c>
      <c r="M75" s="36"/>
      <c r="N75" s="89"/>
      <c r="O75" s="89"/>
      <c r="P75" s="36"/>
      <c r="Q75" s="36"/>
      <c r="R75" s="36"/>
    </row>
    <row r="76" spans="1:18">
      <c r="A76" s="34"/>
      <c r="B76" s="34" t="s">
        <v>162</v>
      </c>
      <c r="C76" s="37" t="s">
        <v>374</v>
      </c>
      <c r="D76" s="36"/>
      <c r="E76" s="89"/>
      <c r="F76" s="36"/>
      <c r="G76" s="36"/>
      <c r="H76" s="36"/>
      <c r="I76" s="36"/>
      <c r="J76" s="34"/>
      <c r="K76" s="34" t="s">
        <v>375</v>
      </c>
      <c r="L76" s="37" t="s">
        <v>376</v>
      </c>
      <c r="M76" s="36"/>
      <c r="N76" s="89"/>
      <c r="O76" s="89"/>
      <c r="P76" s="36"/>
      <c r="Q76" s="36"/>
      <c r="R76" s="36"/>
    </row>
    <row r="77" spans="1:18">
      <c r="A77" s="34"/>
      <c r="B77" s="34" t="s">
        <v>164</v>
      </c>
      <c r="C77" s="37" t="s">
        <v>377</v>
      </c>
      <c r="D77" s="36"/>
      <c r="E77" s="89"/>
      <c r="F77" s="36"/>
      <c r="G77" s="36"/>
      <c r="H77" s="36"/>
      <c r="I77" s="36"/>
      <c r="J77" s="34"/>
      <c r="K77" s="34" t="s">
        <v>378</v>
      </c>
      <c r="L77" s="37" t="s">
        <v>379</v>
      </c>
      <c r="M77" s="36"/>
      <c r="N77" s="89"/>
      <c r="O77" s="89"/>
      <c r="P77" s="36"/>
      <c r="Q77" s="36"/>
      <c r="R77" s="36"/>
    </row>
    <row r="78" spans="1:18">
      <c r="A78" s="33" t="s">
        <v>380</v>
      </c>
      <c r="B78" s="33" t="s">
        <v>251</v>
      </c>
      <c r="C78" s="35" t="s">
        <v>381</v>
      </c>
      <c r="D78" s="36"/>
      <c r="E78" s="89"/>
      <c r="F78" s="36"/>
      <c r="G78" s="36"/>
      <c r="H78" s="36"/>
      <c r="I78" s="36"/>
      <c r="J78" s="34"/>
      <c r="K78" s="34" t="s">
        <v>382</v>
      </c>
      <c r="L78" s="37" t="s">
        <v>383</v>
      </c>
      <c r="M78" s="36"/>
      <c r="N78" s="89"/>
      <c r="O78" s="89"/>
      <c r="P78" s="36"/>
      <c r="Q78" s="36"/>
      <c r="R78" s="36"/>
    </row>
    <row r="79" spans="1:18">
      <c r="A79" s="34"/>
      <c r="B79" s="34" t="s">
        <v>168</v>
      </c>
      <c r="C79" s="37" t="s">
        <v>384</v>
      </c>
      <c r="D79" s="36"/>
      <c r="E79" s="89"/>
      <c r="F79" s="36"/>
      <c r="G79" s="36"/>
      <c r="H79" s="36"/>
      <c r="I79" s="36"/>
      <c r="J79" s="34"/>
      <c r="K79" s="34" t="s">
        <v>186</v>
      </c>
      <c r="L79" s="37" t="s">
        <v>385</v>
      </c>
      <c r="M79" s="36"/>
      <c r="N79" s="89"/>
      <c r="O79" s="89"/>
      <c r="P79" s="36"/>
      <c r="Q79" s="36"/>
      <c r="R79" s="36"/>
    </row>
    <row r="80" spans="1:18">
      <c r="A80" s="34"/>
      <c r="B80" s="34" t="s">
        <v>170</v>
      </c>
      <c r="C80" s="37" t="s">
        <v>386</v>
      </c>
      <c r="D80" s="36"/>
      <c r="E80" s="89"/>
      <c r="F80" s="36"/>
      <c r="G80" s="36"/>
      <c r="H80" s="36"/>
      <c r="I80" s="36"/>
      <c r="J80" s="33" t="s">
        <v>387</v>
      </c>
      <c r="K80" s="33" t="s">
        <v>251</v>
      </c>
      <c r="L80" s="35" t="s">
        <v>388</v>
      </c>
      <c r="M80" s="36"/>
      <c r="N80" s="89"/>
      <c r="O80" s="89"/>
      <c r="P80" s="36"/>
      <c r="Q80" s="36"/>
      <c r="R80" s="36"/>
    </row>
    <row r="81" spans="1:18">
      <c r="A81" s="34"/>
      <c r="B81" s="34" t="s">
        <v>172</v>
      </c>
      <c r="C81" s="37" t="s">
        <v>389</v>
      </c>
      <c r="D81" s="36"/>
      <c r="E81" s="89"/>
      <c r="F81" s="36"/>
      <c r="G81" s="36"/>
      <c r="H81" s="36"/>
      <c r="I81" s="36"/>
      <c r="J81" s="34"/>
      <c r="K81" s="34" t="s">
        <v>162</v>
      </c>
      <c r="L81" s="37" t="s">
        <v>360</v>
      </c>
      <c r="M81" s="36"/>
      <c r="N81" s="89"/>
      <c r="O81" s="89"/>
      <c r="P81" s="36"/>
      <c r="Q81" s="36"/>
      <c r="R81" s="36"/>
    </row>
    <row r="82" spans="1:18">
      <c r="A82" s="34"/>
      <c r="B82" s="34" t="s">
        <v>186</v>
      </c>
      <c r="C82" s="37" t="s">
        <v>381</v>
      </c>
      <c r="D82" s="36"/>
      <c r="E82" s="89"/>
      <c r="F82" s="36"/>
      <c r="G82" s="36"/>
      <c r="H82" s="36"/>
      <c r="I82" s="36"/>
      <c r="J82" s="34"/>
      <c r="K82" s="34" t="s">
        <v>164</v>
      </c>
      <c r="L82" s="37" t="s">
        <v>362</v>
      </c>
      <c r="M82" s="36"/>
      <c r="N82" s="89"/>
      <c r="O82" s="89"/>
      <c r="P82" s="36"/>
      <c r="Q82" s="36"/>
      <c r="R82" s="36"/>
    </row>
    <row r="83" spans="1:18">
      <c r="A83" s="38"/>
      <c r="B83" s="38"/>
      <c r="C83" s="38"/>
      <c r="D83" s="36"/>
      <c r="E83" s="89"/>
      <c r="F83" s="36"/>
      <c r="G83" s="36"/>
      <c r="H83" s="36"/>
      <c r="I83" s="36"/>
      <c r="J83" s="38"/>
      <c r="K83" s="38" t="s">
        <v>166</v>
      </c>
      <c r="L83" s="38" t="s">
        <v>365</v>
      </c>
      <c r="M83" s="36"/>
      <c r="N83" s="89"/>
      <c r="O83" s="89"/>
      <c r="P83" s="36"/>
      <c r="Q83" s="36"/>
      <c r="R83" s="36"/>
    </row>
    <row r="84" spans="1:18">
      <c r="A84" s="38"/>
      <c r="B84" s="38"/>
      <c r="C84" s="38"/>
      <c r="D84" s="36"/>
      <c r="E84" s="89"/>
      <c r="F84" s="36"/>
      <c r="G84" s="36"/>
      <c r="H84" s="36"/>
      <c r="I84" s="36"/>
      <c r="J84" s="38"/>
      <c r="K84" s="38" t="s">
        <v>193</v>
      </c>
      <c r="L84" s="38" t="s">
        <v>288</v>
      </c>
      <c r="M84" s="36"/>
      <c r="N84" s="89"/>
      <c r="O84" s="89"/>
      <c r="P84" s="36"/>
      <c r="Q84" s="36"/>
      <c r="R84" s="36"/>
    </row>
    <row r="85" spans="1:18">
      <c r="A85" s="38"/>
      <c r="B85" s="38"/>
      <c r="C85" s="38"/>
      <c r="D85" s="36"/>
      <c r="E85" s="89"/>
      <c r="F85" s="36"/>
      <c r="G85" s="36"/>
      <c r="H85" s="36"/>
      <c r="I85" s="36"/>
      <c r="J85" s="38"/>
      <c r="K85" s="38" t="s">
        <v>168</v>
      </c>
      <c r="L85" s="38" t="s">
        <v>296</v>
      </c>
      <c r="M85" s="36"/>
      <c r="N85" s="89"/>
      <c r="O85" s="89"/>
      <c r="P85" s="36"/>
      <c r="Q85" s="36"/>
      <c r="R85" s="36"/>
    </row>
    <row r="86" spans="1:18">
      <c r="A86" s="38"/>
      <c r="B86" s="38"/>
      <c r="C86" s="38"/>
      <c r="D86" s="36"/>
      <c r="E86" s="89"/>
      <c r="F86" s="36"/>
      <c r="G86" s="36"/>
      <c r="H86" s="36"/>
      <c r="I86" s="36"/>
      <c r="J86" s="38"/>
      <c r="K86" s="38" t="s">
        <v>170</v>
      </c>
      <c r="L86" s="38" t="s">
        <v>369</v>
      </c>
      <c r="M86" s="36"/>
      <c r="N86" s="89"/>
      <c r="O86" s="89"/>
      <c r="P86" s="36"/>
      <c r="Q86" s="36"/>
      <c r="R86" s="36"/>
    </row>
    <row r="87" spans="1:18">
      <c r="A87" s="38"/>
      <c r="B87" s="38"/>
      <c r="C87" s="38"/>
      <c r="D87" s="36"/>
      <c r="E87" s="89"/>
      <c r="F87" s="36"/>
      <c r="G87" s="36"/>
      <c r="H87" s="36"/>
      <c r="I87" s="36"/>
      <c r="J87" s="38"/>
      <c r="K87" s="38" t="s">
        <v>172</v>
      </c>
      <c r="L87" s="38" t="s">
        <v>371</v>
      </c>
      <c r="M87" s="36"/>
      <c r="N87" s="89"/>
      <c r="O87" s="89"/>
      <c r="P87" s="36"/>
      <c r="Q87" s="36"/>
      <c r="R87" s="36"/>
    </row>
    <row r="88" spans="1:18">
      <c r="A88" s="38"/>
      <c r="B88" s="38"/>
      <c r="C88" s="38"/>
      <c r="D88" s="36"/>
      <c r="E88" s="89"/>
      <c r="F88" s="36"/>
      <c r="G88" s="36"/>
      <c r="H88" s="36"/>
      <c r="I88" s="36"/>
      <c r="J88" s="38"/>
      <c r="K88" s="38" t="s">
        <v>174</v>
      </c>
      <c r="L88" s="38" t="s">
        <v>390</v>
      </c>
      <c r="M88" s="36"/>
      <c r="N88" s="89"/>
      <c r="O88" s="89"/>
      <c r="P88" s="36"/>
      <c r="Q88" s="36"/>
      <c r="R88" s="36"/>
    </row>
    <row r="89" spans="1:18">
      <c r="A89" s="38"/>
      <c r="B89" s="38"/>
      <c r="C89" s="38"/>
      <c r="D89" s="36"/>
      <c r="E89" s="89"/>
      <c r="F89" s="36"/>
      <c r="G89" s="36"/>
      <c r="H89" s="36"/>
      <c r="I89" s="36"/>
      <c r="J89" s="38"/>
      <c r="K89" s="38" t="s">
        <v>176</v>
      </c>
      <c r="L89" s="38" t="s">
        <v>391</v>
      </c>
      <c r="M89" s="36"/>
      <c r="N89" s="89"/>
      <c r="O89" s="89"/>
      <c r="P89" s="36"/>
      <c r="Q89" s="36"/>
      <c r="R89" s="36"/>
    </row>
    <row r="90" spans="1:18">
      <c r="A90" s="38"/>
      <c r="B90" s="38"/>
      <c r="C90" s="38"/>
      <c r="D90" s="36"/>
      <c r="E90" s="89"/>
      <c r="F90" s="36"/>
      <c r="G90" s="36"/>
      <c r="H90" s="36"/>
      <c r="I90" s="36"/>
      <c r="J90" s="38"/>
      <c r="K90" s="38" t="s">
        <v>178</v>
      </c>
      <c r="L90" s="38" t="s">
        <v>392</v>
      </c>
      <c r="M90" s="36"/>
      <c r="N90" s="89"/>
      <c r="O90" s="89"/>
      <c r="P90" s="36"/>
      <c r="Q90" s="36"/>
      <c r="R90" s="36"/>
    </row>
    <row r="91" spans="1:18">
      <c r="A91" s="38"/>
      <c r="B91" s="38"/>
      <c r="C91" s="38"/>
      <c r="D91" s="36"/>
      <c r="E91" s="89"/>
      <c r="F91" s="36"/>
      <c r="G91" s="36"/>
      <c r="H91" s="36"/>
      <c r="I91" s="36"/>
      <c r="J91" s="38"/>
      <c r="K91" s="38" t="s">
        <v>180</v>
      </c>
      <c r="L91" s="38" t="s">
        <v>393</v>
      </c>
      <c r="M91" s="36"/>
      <c r="N91" s="89"/>
      <c r="O91" s="89"/>
      <c r="P91" s="36"/>
      <c r="Q91" s="36"/>
      <c r="R91" s="36"/>
    </row>
    <row r="92" spans="1:18">
      <c r="A92" s="38"/>
      <c r="B92" s="38"/>
      <c r="C92" s="38"/>
      <c r="D92" s="36"/>
      <c r="E92" s="89"/>
      <c r="F92" s="36"/>
      <c r="G92" s="36"/>
      <c r="H92" s="36"/>
      <c r="I92" s="36"/>
      <c r="J92" s="38"/>
      <c r="K92" s="38" t="s">
        <v>182</v>
      </c>
      <c r="L92" s="38" t="s">
        <v>290</v>
      </c>
      <c r="M92" s="36"/>
      <c r="N92" s="89"/>
      <c r="O92" s="89"/>
      <c r="P92" s="36"/>
      <c r="Q92" s="36"/>
      <c r="R92" s="36"/>
    </row>
    <row r="93" spans="1:18">
      <c r="A93" s="38"/>
      <c r="B93" s="38"/>
      <c r="C93" s="38"/>
      <c r="D93" s="36"/>
      <c r="E93" s="89"/>
      <c r="F93" s="36"/>
      <c r="G93" s="36"/>
      <c r="H93" s="36"/>
      <c r="I93" s="36"/>
      <c r="J93" s="38"/>
      <c r="K93" s="38" t="s">
        <v>375</v>
      </c>
      <c r="L93" s="38" t="s">
        <v>376</v>
      </c>
      <c r="M93" s="36"/>
      <c r="N93" s="89"/>
      <c r="O93" s="89"/>
      <c r="P93" s="36"/>
      <c r="Q93" s="36"/>
      <c r="R93" s="36"/>
    </row>
    <row r="94" spans="1:18">
      <c r="A94" s="38"/>
      <c r="B94" s="38"/>
      <c r="C94" s="38"/>
      <c r="D94" s="36"/>
      <c r="E94" s="89"/>
      <c r="F94" s="36"/>
      <c r="G94" s="36"/>
      <c r="H94" s="36"/>
      <c r="I94" s="36"/>
      <c r="J94" s="38"/>
      <c r="K94" s="38" t="s">
        <v>378</v>
      </c>
      <c r="L94" s="38" t="s">
        <v>379</v>
      </c>
      <c r="M94" s="36"/>
      <c r="N94" s="89"/>
      <c r="O94" s="89"/>
      <c r="P94" s="36"/>
      <c r="Q94" s="36"/>
      <c r="R94" s="36"/>
    </row>
    <row r="95" spans="1:18">
      <c r="A95" s="38"/>
      <c r="B95" s="38"/>
      <c r="C95" s="38"/>
      <c r="D95" s="36"/>
      <c r="E95" s="89"/>
      <c r="F95" s="36"/>
      <c r="G95" s="36"/>
      <c r="H95" s="36"/>
      <c r="I95" s="36"/>
      <c r="J95" s="38"/>
      <c r="K95" s="38" t="s">
        <v>382</v>
      </c>
      <c r="L95" s="38" t="s">
        <v>383</v>
      </c>
      <c r="M95" s="36"/>
      <c r="N95" s="89"/>
      <c r="O95" s="89"/>
      <c r="P95" s="36"/>
      <c r="Q95" s="36"/>
      <c r="R95" s="36"/>
    </row>
    <row r="96" spans="1:18">
      <c r="A96" s="38"/>
      <c r="B96" s="38"/>
      <c r="C96" s="38"/>
      <c r="D96" s="36"/>
      <c r="E96" s="89"/>
      <c r="F96" s="36"/>
      <c r="G96" s="36"/>
      <c r="H96" s="36"/>
      <c r="I96" s="36"/>
      <c r="J96" s="38"/>
      <c r="K96" s="38" t="s">
        <v>186</v>
      </c>
      <c r="L96" s="38" t="s">
        <v>298</v>
      </c>
      <c r="M96" s="36"/>
      <c r="N96" s="89"/>
      <c r="O96" s="89"/>
      <c r="P96" s="36"/>
      <c r="Q96" s="36"/>
      <c r="R96" s="36"/>
    </row>
    <row r="97" spans="1:18">
      <c r="A97" s="38"/>
      <c r="B97" s="38"/>
      <c r="C97" s="38"/>
      <c r="D97" s="36"/>
      <c r="E97" s="89"/>
      <c r="F97" s="36"/>
      <c r="G97" s="36"/>
      <c r="H97" s="36"/>
      <c r="I97" s="36"/>
      <c r="J97" s="40" t="s">
        <v>394</v>
      </c>
      <c r="K97" s="40" t="s">
        <v>251</v>
      </c>
      <c r="L97" s="40" t="s">
        <v>395</v>
      </c>
      <c r="M97" s="36"/>
      <c r="N97" s="89"/>
      <c r="O97" s="89"/>
      <c r="P97" s="36"/>
      <c r="Q97" s="36"/>
      <c r="R97" s="36"/>
    </row>
    <row r="98" spans="1:18">
      <c r="A98" s="38"/>
      <c r="B98" s="38"/>
      <c r="C98" s="38"/>
      <c r="D98" s="36"/>
      <c r="E98" s="89"/>
      <c r="F98" s="36"/>
      <c r="G98" s="36"/>
      <c r="H98" s="36"/>
      <c r="I98" s="36"/>
      <c r="J98" s="38"/>
      <c r="K98" s="38" t="s">
        <v>162</v>
      </c>
      <c r="L98" s="38" t="s">
        <v>396</v>
      </c>
      <c r="M98" s="36"/>
      <c r="N98" s="89"/>
      <c r="O98" s="89"/>
      <c r="P98" s="36"/>
      <c r="Q98" s="36"/>
      <c r="R98" s="36"/>
    </row>
    <row r="99" spans="1:18">
      <c r="A99" s="38"/>
      <c r="B99" s="38"/>
      <c r="C99" s="38"/>
      <c r="D99" s="36"/>
      <c r="E99" s="89"/>
      <c r="F99" s="36"/>
      <c r="G99" s="36"/>
      <c r="H99" s="36"/>
      <c r="I99" s="36"/>
      <c r="J99" s="38"/>
      <c r="K99" s="38" t="s">
        <v>186</v>
      </c>
      <c r="L99" s="38" t="s">
        <v>323</v>
      </c>
      <c r="M99" s="36"/>
      <c r="N99" s="89"/>
      <c r="O99" s="89"/>
      <c r="P99" s="36"/>
      <c r="Q99" s="36"/>
      <c r="R99" s="36"/>
    </row>
    <row r="100" spans="1:18">
      <c r="A100" s="38"/>
      <c r="B100" s="38"/>
      <c r="C100" s="38"/>
      <c r="D100" s="36"/>
      <c r="E100" s="89"/>
      <c r="F100" s="36"/>
      <c r="G100" s="36"/>
      <c r="H100" s="36"/>
      <c r="I100" s="36"/>
      <c r="J100" s="40" t="s">
        <v>397</v>
      </c>
      <c r="K100" s="40" t="s">
        <v>251</v>
      </c>
      <c r="L100" s="40" t="s">
        <v>318</v>
      </c>
      <c r="M100" s="36"/>
      <c r="N100" s="89"/>
      <c r="O100" s="89"/>
      <c r="P100" s="36"/>
      <c r="Q100" s="36"/>
      <c r="R100" s="36"/>
    </row>
    <row r="101" spans="1:18">
      <c r="A101" s="38"/>
      <c r="B101" s="38"/>
      <c r="C101" s="38"/>
      <c r="D101" s="36"/>
      <c r="E101" s="89"/>
      <c r="F101" s="36"/>
      <c r="G101" s="36"/>
      <c r="H101" s="36"/>
      <c r="I101" s="36"/>
      <c r="J101" s="38"/>
      <c r="K101" s="38" t="s">
        <v>162</v>
      </c>
      <c r="L101" s="38" t="s">
        <v>396</v>
      </c>
      <c r="M101" s="36"/>
      <c r="N101" s="89"/>
      <c r="O101" s="89"/>
      <c r="P101" s="36"/>
      <c r="Q101" s="36"/>
      <c r="R101" s="36"/>
    </row>
    <row r="102" spans="1:18">
      <c r="A102" s="38"/>
      <c r="B102" s="38"/>
      <c r="C102" s="38"/>
      <c r="D102" s="36"/>
      <c r="E102" s="89"/>
      <c r="F102" s="36"/>
      <c r="G102" s="36"/>
      <c r="H102" s="36"/>
      <c r="I102" s="36"/>
      <c r="J102" s="38"/>
      <c r="K102" s="38" t="s">
        <v>166</v>
      </c>
      <c r="L102" s="38" t="s">
        <v>398</v>
      </c>
      <c r="M102" s="36"/>
      <c r="N102" s="89"/>
      <c r="O102" s="89"/>
      <c r="P102" s="36"/>
      <c r="Q102" s="36"/>
      <c r="R102" s="36"/>
    </row>
    <row r="103" spans="1:18">
      <c r="A103" s="38"/>
      <c r="B103" s="38"/>
      <c r="C103" s="38"/>
      <c r="D103" s="36"/>
      <c r="E103" s="89"/>
      <c r="F103" s="36"/>
      <c r="G103" s="36"/>
      <c r="H103" s="36"/>
      <c r="I103" s="36"/>
      <c r="J103" s="38"/>
      <c r="K103" s="38" t="s">
        <v>191</v>
      </c>
      <c r="L103" s="38" t="s">
        <v>319</v>
      </c>
      <c r="M103" s="36"/>
      <c r="N103" s="89"/>
      <c r="O103" s="89"/>
      <c r="P103" s="36"/>
      <c r="Q103" s="36"/>
      <c r="R103" s="36"/>
    </row>
    <row r="104" spans="1:18">
      <c r="A104" s="38"/>
      <c r="B104" s="38"/>
      <c r="C104" s="38"/>
      <c r="D104" s="36"/>
      <c r="E104" s="89"/>
      <c r="F104" s="36"/>
      <c r="G104" s="36"/>
      <c r="H104" s="36"/>
      <c r="I104" s="36"/>
      <c r="J104" s="38"/>
      <c r="K104" s="38" t="s">
        <v>193</v>
      </c>
      <c r="L104" s="38" t="s">
        <v>321</v>
      </c>
      <c r="M104" s="36"/>
      <c r="N104" s="89"/>
      <c r="O104" s="89"/>
      <c r="P104" s="36"/>
      <c r="Q104" s="36"/>
      <c r="R104" s="36"/>
    </row>
    <row r="105" spans="1:18">
      <c r="A105" s="38"/>
      <c r="B105" s="38"/>
      <c r="C105" s="38"/>
      <c r="D105" s="36"/>
      <c r="E105" s="89"/>
      <c r="F105" s="36"/>
      <c r="G105" s="36"/>
      <c r="H105" s="36"/>
      <c r="I105" s="36"/>
      <c r="J105" s="38"/>
      <c r="K105" s="38" t="s">
        <v>186</v>
      </c>
      <c r="L105" s="38" t="s">
        <v>323</v>
      </c>
      <c r="M105" s="36"/>
      <c r="N105" s="89"/>
      <c r="O105" s="89"/>
      <c r="P105" s="36"/>
      <c r="Q105" s="36"/>
      <c r="R105" s="36"/>
    </row>
    <row r="106" spans="1:18">
      <c r="A106" s="38"/>
      <c r="B106" s="38"/>
      <c r="C106" s="38"/>
      <c r="D106" s="36"/>
      <c r="E106" s="89"/>
      <c r="F106" s="36"/>
      <c r="G106" s="36"/>
      <c r="H106" s="36"/>
      <c r="I106" s="36"/>
      <c r="J106" s="40" t="s">
        <v>399</v>
      </c>
      <c r="K106" s="40" t="s">
        <v>251</v>
      </c>
      <c r="L106" s="40" t="s">
        <v>343</v>
      </c>
      <c r="M106" s="36"/>
      <c r="N106" s="89"/>
      <c r="O106" s="89"/>
      <c r="P106" s="36"/>
      <c r="Q106" s="36"/>
      <c r="R106" s="36"/>
    </row>
    <row r="107" spans="1:18">
      <c r="A107" s="38"/>
      <c r="B107" s="38"/>
      <c r="C107" s="38"/>
      <c r="D107" s="36"/>
      <c r="E107" s="89"/>
      <c r="F107" s="36"/>
      <c r="G107" s="36"/>
      <c r="H107" s="36"/>
      <c r="I107" s="36"/>
      <c r="J107" s="38"/>
      <c r="K107" s="38" t="s">
        <v>164</v>
      </c>
      <c r="L107" s="38" t="s">
        <v>345</v>
      </c>
      <c r="M107" s="36"/>
      <c r="N107" s="89"/>
      <c r="O107" s="89"/>
      <c r="P107" s="36"/>
      <c r="Q107" s="36"/>
      <c r="R107" s="36"/>
    </row>
    <row r="108" spans="1:18">
      <c r="A108" s="38"/>
      <c r="B108" s="38"/>
      <c r="C108" s="38"/>
      <c r="D108" s="36"/>
      <c r="E108" s="89"/>
      <c r="F108" s="36"/>
      <c r="G108" s="36"/>
      <c r="H108" s="36"/>
      <c r="I108" s="36"/>
      <c r="J108" s="38"/>
      <c r="K108" s="38" t="s">
        <v>166</v>
      </c>
      <c r="L108" s="38" t="s">
        <v>346</v>
      </c>
      <c r="M108" s="36"/>
      <c r="N108" s="89"/>
      <c r="O108" s="89"/>
      <c r="P108" s="36"/>
      <c r="Q108" s="36"/>
      <c r="R108" s="36"/>
    </row>
    <row r="109" spans="1:18">
      <c r="A109" s="38"/>
      <c r="B109" s="38"/>
      <c r="C109" s="38"/>
      <c r="D109" s="36"/>
      <c r="E109" s="89"/>
      <c r="F109" s="36"/>
      <c r="G109" s="36"/>
      <c r="H109" s="36"/>
      <c r="I109" s="36"/>
      <c r="J109" s="40" t="s">
        <v>400</v>
      </c>
      <c r="K109" s="40" t="s">
        <v>251</v>
      </c>
      <c r="L109" s="40" t="s">
        <v>381</v>
      </c>
      <c r="M109" s="36"/>
      <c r="N109" s="89"/>
      <c r="O109" s="89"/>
      <c r="P109" s="36"/>
      <c r="Q109" s="36"/>
      <c r="R109" s="36"/>
    </row>
    <row r="110" spans="1:18">
      <c r="A110" s="38"/>
      <c r="B110" s="38"/>
      <c r="C110" s="38"/>
      <c r="D110" s="36"/>
      <c r="E110" s="89"/>
      <c r="F110" s="36"/>
      <c r="G110" s="36"/>
      <c r="H110" s="36"/>
      <c r="I110" s="36"/>
      <c r="J110" s="38"/>
      <c r="K110" s="38" t="s">
        <v>168</v>
      </c>
      <c r="L110" s="38" t="s">
        <v>384</v>
      </c>
      <c r="M110" s="36"/>
      <c r="N110" s="89"/>
      <c r="O110" s="89"/>
      <c r="P110" s="36"/>
      <c r="Q110" s="36"/>
      <c r="R110" s="36"/>
    </row>
    <row r="111" spans="1:18">
      <c r="A111" s="38"/>
      <c r="B111" s="38"/>
      <c r="C111" s="38"/>
      <c r="D111" s="36"/>
      <c r="E111" s="89"/>
      <c r="F111" s="36"/>
      <c r="G111" s="36"/>
      <c r="H111" s="36"/>
      <c r="I111" s="36"/>
      <c r="J111" s="38"/>
      <c r="K111" s="38" t="s">
        <v>170</v>
      </c>
      <c r="L111" s="38" t="s">
        <v>386</v>
      </c>
      <c r="M111" s="36"/>
      <c r="N111" s="89"/>
      <c r="O111" s="89"/>
      <c r="P111" s="36"/>
      <c r="Q111" s="36"/>
      <c r="R111" s="36"/>
    </row>
    <row r="112" spans="1:18">
      <c r="A112" s="38"/>
      <c r="B112" s="38"/>
      <c r="C112" s="38"/>
      <c r="D112" s="36"/>
      <c r="E112" s="89"/>
      <c r="F112" s="36"/>
      <c r="G112" s="36"/>
      <c r="H112" s="36"/>
      <c r="I112" s="36"/>
      <c r="J112" s="38"/>
      <c r="K112" s="38" t="s">
        <v>172</v>
      </c>
      <c r="L112" s="38" t="s">
        <v>389</v>
      </c>
      <c r="M112" s="36"/>
      <c r="N112" s="89"/>
      <c r="O112" s="89"/>
      <c r="P112" s="36"/>
      <c r="Q112" s="36"/>
      <c r="R112" s="36"/>
    </row>
    <row r="113" spans="1:18">
      <c r="A113" s="38"/>
      <c r="B113" s="38"/>
      <c r="C113" s="38"/>
      <c r="D113" s="36"/>
      <c r="E113" s="89"/>
      <c r="F113" s="36"/>
      <c r="G113" s="36"/>
      <c r="H113" s="36"/>
      <c r="I113" s="36"/>
      <c r="J113" s="38"/>
      <c r="K113" s="38" t="s">
        <v>186</v>
      </c>
      <c r="L113" s="38" t="s">
        <v>381</v>
      </c>
      <c r="M113" s="36"/>
      <c r="N113" s="89"/>
      <c r="O113" s="89"/>
      <c r="P113" s="36"/>
      <c r="Q113" s="36"/>
      <c r="R113" s="36"/>
    </row>
    <row r="114" spans="1:18">
      <c r="A114" s="181" t="s">
        <v>38</v>
      </c>
      <c r="B114" s="181"/>
      <c r="C114" s="181"/>
      <c r="D114" s="91">
        <f>D8+D13+D53</f>
        <v>27788.910260000001</v>
      </c>
      <c r="E114" s="91">
        <f>E8+E13+E53</f>
        <v>24862.170000000002</v>
      </c>
      <c r="F114" s="101">
        <f>F13</f>
        <v>2926.74</v>
      </c>
      <c r="G114" s="10"/>
      <c r="H114" s="10"/>
      <c r="I114" s="10"/>
      <c r="J114" s="181" t="s">
        <v>38</v>
      </c>
      <c r="K114" s="181"/>
      <c r="L114" s="181"/>
      <c r="M114" s="91">
        <f>M8+M22+M50</f>
        <v>27788.908595000001</v>
      </c>
      <c r="N114" s="91">
        <f>N8+N22+N50</f>
        <v>24862.168594999999</v>
      </c>
      <c r="O114" s="91">
        <f>O22</f>
        <v>2926.74</v>
      </c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2:E12"/>
    </sheetView>
  </sheetViews>
  <sheetFormatPr defaultColWidth="9" defaultRowHeight="13.5"/>
  <cols>
    <col min="1" max="1" width="31.375" style="22" customWidth="1"/>
    <col min="2" max="2" width="21.25" style="22" customWidth="1"/>
    <col min="3" max="3" width="21.375" style="22" customWidth="1"/>
    <col min="4" max="4" width="24.875" style="22" customWidth="1"/>
    <col min="5" max="5" width="23.5" style="22" customWidth="1"/>
    <col min="6" max="8" width="11.625" style="22" customWidth="1"/>
    <col min="9" max="16384" width="9" style="22"/>
  </cols>
  <sheetData>
    <row r="1" spans="1:8" ht="39.950000000000003" customHeight="1">
      <c r="A1" s="141" t="s">
        <v>401</v>
      </c>
      <c r="B1" s="141"/>
      <c r="C1" s="141"/>
      <c r="D1" s="141"/>
      <c r="E1" s="141"/>
      <c r="F1" s="24"/>
      <c r="G1" s="24"/>
      <c r="H1" s="24"/>
    </row>
    <row r="2" spans="1:8" ht="3" customHeight="1"/>
    <row r="3" spans="1:8" s="23" customFormat="1" ht="28.5" customHeight="1">
      <c r="A3" s="77" t="s">
        <v>438</v>
      </c>
      <c r="B3" s="25"/>
      <c r="C3" s="25"/>
      <c r="D3" s="25"/>
      <c r="E3" s="26" t="s">
        <v>40</v>
      </c>
    </row>
    <row r="4" spans="1:8" ht="30" customHeight="1">
      <c r="A4" s="184" t="s">
        <v>402</v>
      </c>
      <c r="B4" s="184" t="s">
        <v>403</v>
      </c>
      <c r="C4" s="184" t="s">
        <v>404</v>
      </c>
      <c r="D4" s="182" t="s">
        <v>405</v>
      </c>
      <c r="E4" s="182"/>
    </row>
    <row r="5" spans="1:8" ht="30" customHeight="1">
      <c r="A5" s="185"/>
      <c r="B5" s="185"/>
      <c r="C5" s="185"/>
      <c r="D5" s="27" t="s">
        <v>406</v>
      </c>
      <c r="E5" s="27" t="s">
        <v>407</v>
      </c>
    </row>
    <row r="6" spans="1:8" ht="30" customHeight="1">
      <c r="A6" s="28" t="s">
        <v>97</v>
      </c>
      <c r="B6" s="29">
        <f>SUM(B8:B9)</f>
        <v>727.98</v>
      </c>
      <c r="C6" s="29">
        <f t="shared" ref="C6:D6" si="0">SUM(C8:C9)</f>
        <v>728.19</v>
      </c>
      <c r="D6" s="29">
        <f t="shared" si="0"/>
        <v>0.20999999999999092</v>
      </c>
      <c r="E6" s="30">
        <f>SUM(E8:E9)</f>
        <v>-4.4099999999999999E-3</v>
      </c>
    </row>
    <row r="7" spans="1:8" ht="30" customHeight="1">
      <c r="A7" s="29" t="s">
        <v>408</v>
      </c>
      <c r="B7" s="29"/>
      <c r="C7" s="29"/>
      <c r="D7" s="29"/>
      <c r="E7" s="30"/>
    </row>
    <row r="8" spans="1:8" ht="30" customHeight="1">
      <c r="A8" s="29" t="s">
        <v>409</v>
      </c>
      <c r="B8" s="29">
        <v>45.03</v>
      </c>
      <c r="C8" s="29">
        <v>45.23</v>
      </c>
      <c r="D8" s="29">
        <v>0.2</v>
      </c>
      <c r="E8" s="30">
        <v>-4.4000000000000003E-3</v>
      </c>
    </row>
    <row r="9" spans="1:8" ht="30" customHeight="1">
      <c r="A9" s="29" t="s">
        <v>410</v>
      </c>
      <c r="B9" s="29">
        <v>682.95</v>
      </c>
      <c r="C9" s="29">
        <v>682.96</v>
      </c>
      <c r="D9" s="29">
        <f t="shared" ref="D9:D11" si="1">C9-B9</f>
        <v>9.9999999999909051E-3</v>
      </c>
      <c r="E9" s="102">
        <v>-1.0000000000000001E-5</v>
      </c>
    </row>
    <row r="10" spans="1:8" ht="30" customHeight="1">
      <c r="A10" s="29" t="s">
        <v>411</v>
      </c>
      <c r="B10" s="29"/>
      <c r="C10" s="29"/>
      <c r="D10" s="29"/>
      <c r="E10" s="30"/>
    </row>
    <row r="11" spans="1:8" ht="30" customHeight="1">
      <c r="A11" s="29" t="s">
        <v>412</v>
      </c>
      <c r="B11" s="29">
        <v>682.95</v>
      </c>
      <c r="C11" s="29">
        <v>682.96</v>
      </c>
      <c r="D11" s="29">
        <f t="shared" si="1"/>
        <v>9.9999999999909051E-3</v>
      </c>
      <c r="E11" s="102">
        <v>-1.0000000000000001E-5</v>
      </c>
    </row>
    <row r="12" spans="1:8" ht="132" customHeight="1">
      <c r="A12" s="183" t="s">
        <v>522</v>
      </c>
      <c r="B12" s="183"/>
      <c r="C12" s="183"/>
      <c r="D12" s="183"/>
      <c r="E12" s="183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6" sqref="A6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41" t="s">
        <v>413</v>
      </c>
      <c r="B2" s="141"/>
      <c r="C2" s="141"/>
      <c r="D2" s="141"/>
      <c r="E2" s="141"/>
      <c r="F2" s="141"/>
      <c r="G2" s="141"/>
      <c r="H2" s="141"/>
    </row>
    <row r="3" spans="1:8" ht="13.5">
      <c r="A3" s="3" t="s">
        <v>548</v>
      </c>
    </row>
    <row r="4" spans="1:8" ht="44.25" customHeight="1">
      <c r="A4" s="19" t="s">
        <v>414</v>
      </c>
      <c r="B4" s="19" t="s">
        <v>415</v>
      </c>
      <c r="C4" s="19" t="s">
        <v>416</v>
      </c>
      <c r="D4" s="19" t="s">
        <v>417</v>
      </c>
      <c r="E4" s="19" t="s">
        <v>418</v>
      </c>
      <c r="F4" s="19" t="s">
        <v>419</v>
      </c>
      <c r="G4" s="19" t="s">
        <v>420</v>
      </c>
      <c r="H4" s="19" t="s">
        <v>421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422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423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424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1" sqref="C11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41" t="s">
        <v>425</v>
      </c>
      <c r="B2" s="141"/>
      <c r="C2" s="141"/>
      <c r="D2" s="141"/>
      <c r="E2" s="141"/>
      <c r="F2" s="141"/>
      <c r="G2" s="141"/>
      <c r="H2" s="141"/>
    </row>
    <row r="3" spans="1:8" ht="13.5">
      <c r="A3" s="3" t="s">
        <v>548</v>
      </c>
    </row>
    <row r="4" spans="1:8" ht="44.25" customHeight="1">
      <c r="A4" s="19" t="s">
        <v>414</v>
      </c>
      <c r="B4" s="19" t="s">
        <v>415</v>
      </c>
      <c r="C4" s="19" t="s">
        <v>416</v>
      </c>
      <c r="D4" s="19" t="s">
        <v>417</v>
      </c>
      <c r="E4" s="19" t="s">
        <v>418</v>
      </c>
      <c r="F4" s="19" t="s">
        <v>419</v>
      </c>
      <c r="G4" s="19" t="s">
        <v>420</v>
      </c>
      <c r="H4" s="19" t="s">
        <v>421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422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423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424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5" sqref="A5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41" t="s">
        <v>519</v>
      </c>
      <c r="B2" s="141"/>
      <c r="C2" s="141"/>
      <c r="D2" s="141"/>
      <c r="E2" s="141"/>
      <c r="F2" s="141"/>
      <c r="G2" s="141"/>
      <c r="H2" s="141"/>
    </row>
    <row r="3" spans="1:8" ht="13.5">
      <c r="A3" s="3" t="s">
        <v>548</v>
      </c>
    </row>
    <row r="4" spans="1:8" ht="44.25" customHeight="1">
      <c r="A4" s="19" t="s">
        <v>414</v>
      </c>
      <c r="B4" s="19" t="s">
        <v>415</v>
      </c>
      <c r="C4" s="19" t="s">
        <v>416</v>
      </c>
      <c r="D4" s="19" t="s">
        <v>417</v>
      </c>
      <c r="E4" s="19" t="s">
        <v>418</v>
      </c>
      <c r="F4" s="19" t="s">
        <v>419</v>
      </c>
      <c r="G4" s="19" t="s">
        <v>420</v>
      </c>
      <c r="H4" s="19" t="s">
        <v>421</v>
      </c>
    </row>
    <row r="5" spans="1:8" ht="21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422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520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521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workbookViewId="0">
      <selection activeCell="G35" sqref="G35"/>
    </sheetView>
  </sheetViews>
  <sheetFormatPr defaultColWidth="8" defaultRowHeight="14.25" customHeight="1"/>
  <cols>
    <col min="1" max="1" width="23.75" style="1" customWidth="1"/>
    <col min="2" max="2" width="23.625" style="1" customWidth="1"/>
    <col min="3" max="3" width="5.25" style="1" customWidth="1"/>
    <col min="4" max="4" width="5.875" style="115" customWidth="1"/>
    <col min="5" max="5" width="9" style="110"/>
    <col min="6" max="6" width="9" style="1" customWidth="1"/>
    <col min="7" max="7" width="14.625" style="1" customWidth="1"/>
    <col min="8" max="8" width="10.5" style="1" customWidth="1"/>
    <col min="9" max="9" width="10.375" style="1" customWidth="1"/>
    <col min="10" max="10" width="10.25" style="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112"/>
      <c r="E1" s="10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141" t="s">
        <v>426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ht="15" customHeight="1">
      <c r="A3" s="76" t="s">
        <v>437</v>
      </c>
      <c r="B3" s="4"/>
      <c r="C3" s="4"/>
      <c r="D3" s="113"/>
      <c r="E3" s="10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40</v>
      </c>
    </row>
    <row r="4" spans="1:22" ht="15.75" customHeight="1">
      <c r="A4" s="173" t="s">
        <v>427</v>
      </c>
      <c r="B4" s="171" t="s">
        <v>428</v>
      </c>
      <c r="C4" s="171" t="s">
        <v>429</v>
      </c>
      <c r="D4" s="171" t="s">
        <v>430</v>
      </c>
      <c r="E4" s="191" t="s">
        <v>431</v>
      </c>
      <c r="F4" s="171" t="s">
        <v>432</v>
      </c>
      <c r="G4" s="173" t="s">
        <v>433</v>
      </c>
      <c r="H4" s="145" t="s">
        <v>144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</row>
    <row r="5" spans="1:22" ht="17.25" customHeight="1">
      <c r="A5" s="173"/>
      <c r="B5" s="190"/>
      <c r="C5" s="190"/>
      <c r="D5" s="190"/>
      <c r="E5" s="192"/>
      <c r="F5" s="190"/>
      <c r="G5" s="173"/>
      <c r="H5" s="194" t="s">
        <v>97</v>
      </c>
      <c r="I5" s="186" t="s">
        <v>148</v>
      </c>
      <c r="J5" s="187"/>
      <c r="K5" s="187"/>
      <c r="L5" s="187"/>
      <c r="M5" s="187"/>
      <c r="N5" s="187"/>
      <c r="O5" s="187"/>
      <c r="P5" s="188"/>
      <c r="Q5" s="196" t="s">
        <v>434</v>
      </c>
      <c r="R5" s="173" t="s">
        <v>435</v>
      </c>
      <c r="S5" s="189" t="s">
        <v>147</v>
      </c>
      <c r="T5" s="189"/>
      <c r="U5" s="189"/>
      <c r="V5" s="189"/>
    </row>
    <row r="6" spans="1:22" ht="54">
      <c r="A6" s="173"/>
      <c r="B6" s="172"/>
      <c r="C6" s="172"/>
      <c r="D6" s="172"/>
      <c r="E6" s="193"/>
      <c r="F6" s="172"/>
      <c r="G6" s="173"/>
      <c r="H6" s="195"/>
      <c r="I6" s="12" t="s">
        <v>101</v>
      </c>
      <c r="J6" s="12" t="s">
        <v>151</v>
      </c>
      <c r="K6" s="12" t="s">
        <v>152</v>
      </c>
      <c r="L6" s="12" t="s">
        <v>153</v>
      </c>
      <c r="M6" s="12" t="s">
        <v>154</v>
      </c>
      <c r="N6" s="5" t="s">
        <v>155</v>
      </c>
      <c r="O6" s="5" t="s">
        <v>156</v>
      </c>
      <c r="P6" s="5" t="s">
        <v>157</v>
      </c>
      <c r="Q6" s="197"/>
      <c r="R6" s="173"/>
      <c r="S6" s="15" t="s">
        <v>101</v>
      </c>
      <c r="T6" s="15" t="s">
        <v>158</v>
      </c>
      <c r="U6" s="15" t="s">
        <v>159</v>
      </c>
      <c r="V6" s="15" t="s">
        <v>160</v>
      </c>
    </row>
    <row r="7" spans="1:22" ht="15" customHeight="1">
      <c r="A7" s="6">
        <v>1</v>
      </c>
      <c r="B7" s="6">
        <v>2</v>
      </c>
      <c r="C7" s="6">
        <v>3</v>
      </c>
      <c r="D7" s="138">
        <v>4</v>
      </c>
      <c r="E7" s="10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103"/>
      <c r="B8" s="103"/>
      <c r="C8" s="7"/>
      <c r="D8" s="114"/>
      <c r="E8" s="109">
        <v>993</v>
      </c>
      <c r="F8" s="104"/>
      <c r="G8" s="104">
        <f>SUM(G9:G50)</f>
        <v>3898.3399999999997</v>
      </c>
      <c r="H8" s="104">
        <f t="shared" ref="H8:I8" si="0">SUM(H9:H50)</f>
        <v>3898.3399999999997</v>
      </c>
      <c r="I8" s="104">
        <f t="shared" si="0"/>
        <v>3898.3399999999997</v>
      </c>
      <c r="J8" s="104">
        <f>SUM(J9:J50)</f>
        <v>3898.3399999999997</v>
      </c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</row>
    <row r="9" spans="1:22" ht="14.25" customHeight="1">
      <c r="A9" s="103" t="s">
        <v>458</v>
      </c>
      <c r="B9" s="103" t="s">
        <v>440</v>
      </c>
      <c r="C9" s="7"/>
      <c r="D9" s="114" t="s">
        <v>480</v>
      </c>
      <c r="E9" s="109">
        <v>95</v>
      </c>
      <c r="F9" s="10"/>
      <c r="G9" s="111">
        <v>95</v>
      </c>
      <c r="H9" s="111">
        <v>95</v>
      </c>
      <c r="I9" s="111">
        <v>95</v>
      </c>
      <c r="J9" s="111">
        <v>95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4.25" customHeight="1">
      <c r="A10" s="103" t="s">
        <v>451</v>
      </c>
      <c r="B10" s="103" t="s">
        <v>467</v>
      </c>
      <c r="C10" s="10"/>
      <c r="D10" s="114" t="s">
        <v>483</v>
      </c>
      <c r="E10" s="109">
        <v>15</v>
      </c>
      <c r="F10" s="11"/>
      <c r="G10" s="111">
        <v>276</v>
      </c>
      <c r="H10" s="111">
        <v>276</v>
      </c>
      <c r="I10" s="111">
        <v>276</v>
      </c>
      <c r="J10" s="111">
        <v>276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4.25" customHeight="1">
      <c r="A11" s="103" t="s">
        <v>477</v>
      </c>
      <c r="B11" s="103" t="s">
        <v>471</v>
      </c>
      <c r="C11" s="10"/>
      <c r="D11" s="114" t="s">
        <v>456</v>
      </c>
      <c r="E11" s="109">
        <v>120</v>
      </c>
      <c r="F11" s="11"/>
      <c r="G11" s="111">
        <v>84</v>
      </c>
      <c r="H11" s="111">
        <v>84</v>
      </c>
      <c r="I11" s="111">
        <v>84</v>
      </c>
      <c r="J11" s="111">
        <v>84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4.25" customHeight="1">
      <c r="A12" s="103" t="s">
        <v>484</v>
      </c>
      <c r="B12" s="103" t="s">
        <v>472</v>
      </c>
      <c r="C12" s="10"/>
      <c r="D12" s="114" t="s">
        <v>481</v>
      </c>
      <c r="E12" s="109">
        <v>50</v>
      </c>
      <c r="F12" s="11"/>
      <c r="G12" s="111">
        <v>9.35</v>
      </c>
      <c r="H12" s="111">
        <v>9.35</v>
      </c>
      <c r="I12" s="111">
        <v>9.35</v>
      </c>
      <c r="J12" s="111">
        <v>9.35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03" t="s">
        <v>485</v>
      </c>
      <c r="B13" s="103" t="s">
        <v>485</v>
      </c>
      <c r="C13" s="10"/>
      <c r="D13" s="114" t="s">
        <v>481</v>
      </c>
      <c r="E13" s="109">
        <v>10</v>
      </c>
      <c r="F13" s="11"/>
      <c r="G13" s="111">
        <v>17.5</v>
      </c>
      <c r="H13" s="111">
        <v>17.5</v>
      </c>
      <c r="I13" s="111">
        <v>17.5</v>
      </c>
      <c r="J13" s="111">
        <v>17.5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3" t="s">
        <v>478</v>
      </c>
      <c r="B14" s="103" t="s">
        <v>473</v>
      </c>
      <c r="C14" s="10"/>
      <c r="D14" s="114" t="s">
        <v>481</v>
      </c>
      <c r="E14" s="109">
        <v>50</v>
      </c>
      <c r="F14" s="11"/>
      <c r="G14" s="111">
        <v>15</v>
      </c>
      <c r="H14" s="111">
        <v>15</v>
      </c>
      <c r="I14" s="111">
        <v>15</v>
      </c>
      <c r="J14" s="111">
        <v>15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3" t="s">
        <v>486</v>
      </c>
      <c r="B15" s="103" t="s">
        <v>474</v>
      </c>
      <c r="C15" s="10"/>
      <c r="D15" s="114" t="s">
        <v>456</v>
      </c>
      <c r="E15" s="109">
        <v>10</v>
      </c>
      <c r="F15" s="11"/>
      <c r="G15" s="111">
        <v>1.65</v>
      </c>
      <c r="H15" s="111">
        <v>1.65</v>
      </c>
      <c r="I15" s="111">
        <v>1.65</v>
      </c>
      <c r="J15" s="111">
        <v>1.65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5" customHeight="1">
      <c r="A16" s="103" t="s">
        <v>487</v>
      </c>
      <c r="B16" s="103" t="s">
        <v>475</v>
      </c>
      <c r="C16" s="10"/>
      <c r="D16" s="114" t="s">
        <v>456</v>
      </c>
      <c r="E16" s="109">
        <v>10</v>
      </c>
      <c r="F16" s="8"/>
      <c r="G16" s="111">
        <v>2</v>
      </c>
      <c r="H16" s="111">
        <v>2</v>
      </c>
      <c r="I16" s="111">
        <v>2</v>
      </c>
      <c r="J16" s="111">
        <v>2</v>
      </c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</row>
    <row r="17" spans="1:22" ht="14.25" customHeight="1">
      <c r="A17" s="103" t="s">
        <v>479</v>
      </c>
      <c r="B17" s="103" t="s">
        <v>479</v>
      </c>
      <c r="C17" s="7"/>
      <c r="D17" s="114" t="s">
        <v>457</v>
      </c>
      <c r="E17" s="109">
        <v>50</v>
      </c>
      <c r="F17" s="10"/>
      <c r="G17" s="111">
        <v>337.4</v>
      </c>
      <c r="H17" s="111">
        <v>337.4</v>
      </c>
      <c r="I17" s="111">
        <v>337.4</v>
      </c>
      <c r="J17" s="111">
        <v>337.4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3" t="s">
        <v>441</v>
      </c>
      <c r="B18" s="103" t="s">
        <v>459</v>
      </c>
      <c r="C18" s="10"/>
      <c r="D18" s="114" t="s">
        <v>455</v>
      </c>
      <c r="E18" s="109">
        <v>5</v>
      </c>
      <c r="F18" s="11"/>
      <c r="G18" s="111">
        <v>10</v>
      </c>
      <c r="H18" s="111">
        <v>10</v>
      </c>
      <c r="I18" s="111">
        <v>10</v>
      </c>
      <c r="J18" s="111">
        <v>10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4.25" customHeight="1">
      <c r="A19" s="103" t="s">
        <v>442</v>
      </c>
      <c r="B19" s="103" t="s">
        <v>460</v>
      </c>
      <c r="C19" s="10"/>
      <c r="D19" s="114" t="s">
        <v>456</v>
      </c>
      <c r="E19" s="109">
        <v>5</v>
      </c>
      <c r="F19" s="11"/>
      <c r="G19" s="111">
        <v>2.2999999999999998</v>
      </c>
      <c r="H19" s="111">
        <v>2.2999999999999998</v>
      </c>
      <c r="I19" s="111">
        <v>2.2999999999999998</v>
      </c>
      <c r="J19" s="111">
        <v>2.2999999999999998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4.25" customHeight="1">
      <c r="A20" s="103" t="s">
        <v>443</v>
      </c>
      <c r="B20" s="103" t="s">
        <v>461</v>
      </c>
      <c r="C20" s="10"/>
      <c r="D20" s="114" t="s">
        <v>456</v>
      </c>
      <c r="E20" s="109">
        <v>30</v>
      </c>
      <c r="F20" s="11"/>
      <c r="G20" s="111">
        <v>3</v>
      </c>
      <c r="H20" s="111">
        <v>3</v>
      </c>
      <c r="I20" s="111">
        <v>3</v>
      </c>
      <c r="J20" s="111">
        <v>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4.25" customHeight="1">
      <c r="A21" s="103" t="s">
        <v>444</v>
      </c>
      <c r="B21" s="103" t="s">
        <v>444</v>
      </c>
      <c r="C21" s="10"/>
      <c r="D21" s="114" t="s">
        <v>481</v>
      </c>
      <c r="E21" s="109">
        <v>5</v>
      </c>
      <c r="F21" s="11"/>
      <c r="G21" s="111">
        <v>3.9</v>
      </c>
      <c r="H21" s="111">
        <v>3.9</v>
      </c>
      <c r="I21" s="111">
        <v>3.9</v>
      </c>
      <c r="J21" s="111">
        <v>3.9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customHeight="1">
      <c r="A22" s="103" t="s">
        <v>445</v>
      </c>
      <c r="B22" s="103" t="s">
        <v>462</v>
      </c>
      <c r="C22" s="10"/>
      <c r="D22" s="114" t="s">
        <v>456</v>
      </c>
      <c r="E22" s="109">
        <v>20</v>
      </c>
      <c r="F22" s="11"/>
      <c r="G22" s="111">
        <v>20</v>
      </c>
      <c r="H22" s="111">
        <v>20</v>
      </c>
      <c r="I22" s="111">
        <v>20</v>
      </c>
      <c r="J22" s="111">
        <v>20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4.25" customHeight="1">
      <c r="A23" s="103" t="s">
        <v>446</v>
      </c>
      <c r="B23" s="103" t="s">
        <v>463</v>
      </c>
      <c r="C23" s="10"/>
      <c r="D23" s="114" t="s">
        <v>481</v>
      </c>
      <c r="E23" s="109">
        <v>5</v>
      </c>
      <c r="F23" s="11"/>
      <c r="G23" s="111">
        <v>3.25</v>
      </c>
      <c r="H23" s="111">
        <v>3.25</v>
      </c>
      <c r="I23" s="111">
        <v>3.25</v>
      </c>
      <c r="J23" s="111">
        <v>3.25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4.25" customHeight="1">
      <c r="A24" s="103" t="s">
        <v>447</v>
      </c>
      <c r="B24" s="103" t="s">
        <v>464</v>
      </c>
      <c r="C24" s="105"/>
      <c r="D24" s="114" t="s">
        <v>481</v>
      </c>
      <c r="E24" s="109">
        <v>60</v>
      </c>
      <c r="F24" s="11"/>
      <c r="G24" s="111">
        <v>65.64</v>
      </c>
      <c r="H24" s="111">
        <v>65.64</v>
      </c>
      <c r="I24" s="111">
        <v>65.64</v>
      </c>
      <c r="J24" s="111">
        <v>65.64</v>
      </c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2" ht="14.25" customHeight="1">
      <c r="A25" s="103" t="s">
        <v>448</v>
      </c>
      <c r="B25" s="103" t="s">
        <v>448</v>
      </c>
      <c r="C25" s="105"/>
      <c r="D25" s="114" t="s">
        <v>482</v>
      </c>
      <c r="E25" s="109">
        <v>20</v>
      </c>
      <c r="F25" s="11"/>
      <c r="G25" s="111">
        <v>90</v>
      </c>
      <c r="H25" s="111">
        <v>90</v>
      </c>
      <c r="I25" s="111">
        <v>90</v>
      </c>
      <c r="J25" s="111">
        <v>90</v>
      </c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ht="14.25" customHeight="1">
      <c r="A26" s="103" t="s">
        <v>449</v>
      </c>
      <c r="B26" s="103" t="s">
        <v>465</v>
      </c>
      <c r="C26" s="105"/>
      <c r="D26" s="114" t="s">
        <v>482</v>
      </c>
      <c r="E26" s="109">
        <v>50</v>
      </c>
      <c r="F26" s="105"/>
      <c r="G26" s="111">
        <v>300</v>
      </c>
      <c r="H26" s="111">
        <v>300</v>
      </c>
      <c r="I26" s="111">
        <v>300</v>
      </c>
      <c r="J26" s="111">
        <v>300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ht="14.25" customHeight="1">
      <c r="A27" s="103" t="s">
        <v>450</v>
      </c>
      <c r="B27" s="103" t="s">
        <v>466</v>
      </c>
      <c r="C27" s="105"/>
      <c r="D27" s="114" t="s">
        <v>482</v>
      </c>
      <c r="E27" s="109">
        <v>20</v>
      </c>
      <c r="F27" s="105"/>
      <c r="G27" s="111">
        <v>600</v>
      </c>
      <c r="H27" s="111">
        <v>600</v>
      </c>
      <c r="I27" s="111">
        <v>600</v>
      </c>
      <c r="J27" s="111">
        <v>600</v>
      </c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22" ht="14.25" customHeight="1">
      <c r="A28" s="103" t="s">
        <v>452</v>
      </c>
      <c r="B28" s="103" t="s">
        <v>468</v>
      </c>
      <c r="C28" s="105"/>
      <c r="D28" s="114" t="s">
        <v>482</v>
      </c>
      <c r="E28" s="109">
        <v>5</v>
      </c>
      <c r="F28" s="105"/>
      <c r="G28" s="111">
        <v>76.25</v>
      </c>
      <c r="H28" s="111">
        <v>76.25</v>
      </c>
      <c r="I28" s="111">
        <v>76.25</v>
      </c>
      <c r="J28" s="111">
        <v>76.25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22" ht="14.25" customHeight="1">
      <c r="A29" s="103" t="s">
        <v>453</v>
      </c>
      <c r="B29" s="103" t="s">
        <v>453</v>
      </c>
      <c r="C29" s="105"/>
      <c r="D29" s="114" t="s">
        <v>482</v>
      </c>
      <c r="E29" s="109">
        <v>30</v>
      </c>
      <c r="F29" s="105"/>
      <c r="G29" s="111">
        <v>10.5</v>
      </c>
      <c r="H29" s="111">
        <v>10.5</v>
      </c>
      <c r="I29" s="111">
        <v>10.5</v>
      </c>
      <c r="J29" s="111">
        <v>10.5</v>
      </c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</row>
    <row r="30" spans="1:22" ht="14.25" customHeight="1">
      <c r="A30" s="103" t="s">
        <v>454</v>
      </c>
      <c r="B30" s="103" t="s">
        <v>469</v>
      </c>
      <c r="C30" s="105"/>
      <c r="D30" s="114" t="s">
        <v>457</v>
      </c>
      <c r="E30" s="109">
        <v>50</v>
      </c>
      <c r="F30" s="105"/>
      <c r="G30" s="111">
        <v>425</v>
      </c>
      <c r="H30" s="111">
        <v>425</v>
      </c>
      <c r="I30" s="111">
        <v>425</v>
      </c>
      <c r="J30" s="111">
        <v>425</v>
      </c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22" ht="14.25" customHeight="1">
      <c r="A31" s="103" t="s">
        <v>476</v>
      </c>
      <c r="B31" s="103" t="s">
        <v>470</v>
      </c>
      <c r="C31" s="105"/>
      <c r="D31" s="114" t="s">
        <v>457</v>
      </c>
      <c r="E31" s="109">
        <v>30</v>
      </c>
      <c r="F31" s="105"/>
      <c r="G31" s="111">
        <v>200</v>
      </c>
      <c r="H31" s="111">
        <v>200</v>
      </c>
      <c r="I31" s="111">
        <v>200</v>
      </c>
      <c r="J31" s="111">
        <v>200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</row>
    <row r="32" spans="1:22" ht="14.25" customHeight="1">
      <c r="A32" s="103" t="s">
        <v>454</v>
      </c>
      <c r="B32" s="103" t="s">
        <v>469</v>
      </c>
      <c r="C32" s="105"/>
      <c r="D32" s="114" t="s">
        <v>456</v>
      </c>
      <c r="E32" s="109">
        <v>100</v>
      </c>
      <c r="F32" s="105"/>
      <c r="G32" s="111">
        <v>60</v>
      </c>
      <c r="H32" s="111">
        <v>60</v>
      </c>
      <c r="I32" s="111">
        <v>60</v>
      </c>
      <c r="J32" s="111">
        <v>60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</row>
    <row r="33" spans="1:22" ht="14.25" customHeight="1">
      <c r="A33" s="103" t="s">
        <v>454</v>
      </c>
      <c r="B33" s="103" t="s">
        <v>454</v>
      </c>
      <c r="C33" s="105"/>
      <c r="D33" s="114" t="s">
        <v>456</v>
      </c>
      <c r="E33" s="109">
        <v>52</v>
      </c>
      <c r="F33" s="105"/>
      <c r="G33" s="111">
        <v>106.6</v>
      </c>
      <c r="H33" s="111">
        <v>106.6</v>
      </c>
      <c r="I33" s="111">
        <v>106.6</v>
      </c>
      <c r="J33" s="111">
        <v>106.6</v>
      </c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ht="14.25" customHeight="1">
      <c r="A34" s="103" t="s">
        <v>442</v>
      </c>
      <c r="B34" s="103" t="s">
        <v>442</v>
      </c>
      <c r="C34" s="105"/>
      <c r="D34" s="114" t="s">
        <v>455</v>
      </c>
      <c r="E34" s="109">
        <v>2</v>
      </c>
      <c r="F34" s="105"/>
      <c r="G34" s="111">
        <v>20</v>
      </c>
      <c r="H34" s="111">
        <v>20</v>
      </c>
      <c r="I34" s="111">
        <v>20</v>
      </c>
      <c r="J34" s="111">
        <v>20</v>
      </c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</row>
    <row r="35" spans="1:22" ht="14.25" customHeight="1">
      <c r="A35" s="103" t="s">
        <v>454</v>
      </c>
      <c r="B35" s="103" t="s">
        <v>454</v>
      </c>
      <c r="C35" s="105"/>
      <c r="D35" s="114" t="s">
        <v>455</v>
      </c>
      <c r="E35" s="109">
        <v>60</v>
      </c>
      <c r="F35" s="105"/>
      <c r="G35" s="111">
        <v>60</v>
      </c>
      <c r="H35" s="111">
        <v>60</v>
      </c>
      <c r="I35" s="111">
        <v>60</v>
      </c>
      <c r="J35" s="111">
        <v>60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</row>
    <row r="36" spans="1:22" ht="14.25" customHeight="1">
      <c r="A36" s="103" t="s">
        <v>454</v>
      </c>
      <c r="B36" s="103" t="s">
        <v>454</v>
      </c>
      <c r="C36" s="105"/>
      <c r="D36" s="114" t="s">
        <v>455</v>
      </c>
      <c r="E36" s="109">
        <v>24</v>
      </c>
      <c r="F36" s="105"/>
      <c r="G36" s="111">
        <v>24</v>
      </c>
      <c r="H36" s="111">
        <v>24</v>
      </c>
      <c r="I36" s="111">
        <v>24</v>
      </c>
      <c r="J36" s="111">
        <v>24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pans="1:22" ht="14.25" customHeight="1">
      <c r="A37" s="103" t="s">
        <v>452</v>
      </c>
      <c r="B37" s="103" t="s">
        <v>452</v>
      </c>
      <c r="C37" s="105"/>
      <c r="D37" s="114" t="s">
        <v>455</v>
      </c>
      <c r="E37" s="109">
        <v>10</v>
      </c>
      <c r="F37" s="105"/>
      <c r="G37" s="111">
        <v>10</v>
      </c>
      <c r="H37" s="111">
        <v>10</v>
      </c>
      <c r="I37" s="111">
        <v>10</v>
      </c>
      <c r="J37" s="111">
        <v>10</v>
      </c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14.25" customHeight="1">
      <c r="A38" s="103" t="s">
        <v>534</v>
      </c>
      <c r="B38" s="103" t="s">
        <v>534</v>
      </c>
      <c r="C38" s="103"/>
      <c r="D38" s="140" t="s">
        <v>547</v>
      </c>
      <c r="E38" s="139">
        <v>1</v>
      </c>
      <c r="F38" s="105"/>
      <c r="G38" s="111">
        <v>5</v>
      </c>
      <c r="H38" s="111">
        <v>5</v>
      </c>
      <c r="I38" s="111">
        <v>5</v>
      </c>
      <c r="J38" s="111">
        <v>5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14.25" customHeight="1">
      <c r="A39" s="103" t="s">
        <v>535</v>
      </c>
      <c r="B39" s="103" t="s">
        <v>535</v>
      </c>
      <c r="C39" s="103"/>
      <c r="D39" s="140" t="s">
        <v>547</v>
      </c>
      <c r="E39" s="139">
        <v>1</v>
      </c>
      <c r="F39" s="105"/>
      <c r="G39" s="111">
        <v>10</v>
      </c>
      <c r="H39" s="111">
        <v>10</v>
      </c>
      <c r="I39" s="111">
        <v>10</v>
      </c>
      <c r="J39" s="111">
        <v>10</v>
      </c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</row>
    <row r="40" spans="1:22" ht="14.25" customHeight="1">
      <c r="A40" s="103" t="s">
        <v>536</v>
      </c>
      <c r="B40" s="103" t="s">
        <v>536</v>
      </c>
      <c r="C40" s="103"/>
      <c r="D40" s="140" t="s">
        <v>547</v>
      </c>
      <c r="E40" s="139">
        <v>1</v>
      </c>
      <c r="F40" s="105"/>
      <c r="G40" s="111">
        <v>50</v>
      </c>
      <c r="H40" s="111">
        <v>50</v>
      </c>
      <c r="I40" s="111">
        <v>50</v>
      </c>
      <c r="J40" s="111">
        <v>50</v>
      </c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</row>
    <row r="41" spans="1:22" ht="14.25" customHeight="1">
      <c r="A41" s="103" t="s">
        <v>537</v>
      </c>
      <c r="B41" s="103" t="s">
        <v>537</v>
      </c>
      <c r="C41" s="103"/>
      <c r="D41" s="140" t="s">
        <v>547</v>
      </c>
      <c r="E41" s="139">
        <v>1</v>
      </c>
      <c r="F41" s="105"/>
      <c r="G41" s="111">
        <v>50</v>
      </c>
      <c r="H41" s="111">
        <v>50</v>
      </c>
      <c r="I41" s="111">
        <v>50</v>
      </c>
      <c r="J41" s="111">
        <v>50</v>
      </c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</row>
    <row r="42" spans="1:22" ht="14.25" customHeight="1">
      <c r="A42" s="103" t="s">
        <v>538</v>
      </c>
      <c r="B42" s="103" t="s">
        <v>538</v>
      </c>
      <c r="C42" s="103"/>
      <c r="D42" s="140" t="s">
        <v>547</v>
      </c>
      <c r="E42" s="139">
        <v>1</v>
      </c>
      <c r="F42" s="105"/>
      <c r="G42" s="111">
        <v>100</v>
      </c>
      <c r="H42" s="111">
        <v>100</v>
      </c>
      <c r="I42" s="111">
        <v>100</v>
      </c>
      <c r="J42" s="111">
        <v>100</v>
      </c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ht="14.25" customHeight="1">
      <c r="A43" s="103" t="s">
        <v>539</v>
      </c>
      <c r="B43" s="103" t="s">
        <v>539</v>
      </c>
      <c r="C43" s="103"/>
      <c r="D43" s="140" t="s">
        <v>547</v>
      </c>
      <c r="E43" s="139">
        <v>1</v>
      </c>
      <c r="F43" s="105"/>
      <c r="G43" s="111">
        <v>200</v>
      </c>
      <c r="H43" s="111">
        <v>200</v>
      </c>
      <c r="I43" s="111">
        <v>200</v>
      </c>
      <c r="J43" s="111">
        <v>200</v>
      </c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</row>
    <row r="44" spans="1:22" ht="14.25" customHeight="1">
      <c r="A44" s="103" t="s">
        <v>540</v>
      </c>
      <c r="B44" s="103" t="s">
        <v>540</v>
      </c>
      <c r="C44" s="103"/>
      <c r="D44" s="140" t="s">
        <v>547</v>
      </c>
      <c r="E44" s="139">
        <v>1</v>
      </c>
      <c r="F44" s="105"/>
      <c r="G44" s="111">
        <v>15</v>
      </c>
      <c r="H44" s="111">
        <v>15</v>
      </c>
      <c r="I44" s="111">
        <v>15</v>
      </c>
      <c r="J44" s="111">
        <v>15</v>
      </c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4.25" customHeight="1">
      <c r="A45" s="103" t="s">
        <v>541</v>
      </c>
      <c r="B45" s="103" t="s">
        <v>541</v>
      </c>
      <c r="C45" s="103"/>
      <c r="D45" s="140" t="s">
        <v>547</v>
      </c>
      <c r="E45" s="139">
        <v>1</v>
      </c>
      <c r="F45" s="105"/>
      <c r="G45" s="111">
        <v>50</v>
      </c>
      <c r="H45" s="111">
        <v>50</v>
      </c>
      <c r="I45" s="111">
        <v>50</v>
      </c>
      <c r="J45" s="111">
        <v>50</v>
      </c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1:22" ht="14.25" customHeight="1">
      <c r="A46" s="103" t="s">
        <v>542</v>
      </c>
      <c r="B46" s="103" t="s">
        <v>542</v>
      </c>
      <c r="C46" s="103"/>
      <c r="D46" s="140" t="s">
        <v>547</v>
      </c>
      <c r="E46" s="139">
        <v>1</v>
      </c>
      <c r="F46" s="105"/>
      <c r="G46" s="111">
        <v>300</v>
      </c>
      <c r="H46" s="111">
        <v>300</v>
      </c>
      <c r="I46" s="111">
        <v>300</v>
      </c>
      <c r="J46" s="111">
        <v>300</v>
      </c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</row>
    <row r="47" spans="1:22" ht="14.25" customHeight="1">
      <c r="A47" s="103" t="s">
        <v>543</v>
      </c>
      <c r="B47" s="103" t="s">
        <v>543</v>
      </c>
      <c r="C47" s="103"/>
      <c r="D47" s="140" t="s">
        <v>547</v>
      </c>
      <c r="E47" s="139">
        <v>1</v>
      </c>
      <c r="F47" s="105"/>
      <c r="G47" s="111">
        <v>20</v>
      </c>
      <c r="H47" s="111">
        <v>20</v>
      </c>
      <c r="I47" s="111">
        <v>20</v>
      </c>
      <c r="J47" s="111">
        <v>20</v>
      </c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</row>
    <row r="48" spans="1:22" ht="14.25" customHeight="1">
      <c r="A48" s="103" t="s">
        <v>544</v>
      </c>
      <c r="B48" s="103" t="s">
        <v>544</v>
      </c>
      <c r="C48" s="103"/>
      <c r="D48" s="140" t="s">
        <v>547</v>
      </c>
      <c r="E48" s="139">
        <v>1</v>
      </c>
      <c r="F48" s="105"/>
      <c r="G48" s="111">
        <v>100</v>
      </c>
      <c r="H48" s="111">
        <v>100</v>
      </c>
      <c r="I48" s="111">
        <v>100</v>
      </c>
      <c r="J48" s="111">
        <v>100</v>
      </c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</row>
    <row r="49" spans="1:22" ht="14.25" customHeight="1">
      <c r="A49" s="103" t="s">
        <v>545</v>
      </c>
      <c r="B49" s="103" t="s">
        <v>545</v>
      </c>
      <c r="C49" s="103"/>
      <c r="D49" s="140" t="s">
        <v>547</v>
      </c>
      <c r="E49" s="139">
        <v>1</v>
      </c>
      <c r="F49" s="105"/>
      <c r="G49" s="111">
        <v>50</v>
      </c>
      <c r="H49" s="111">
        <v>50</v>
      </c>
      <c r="I49" s="111">
        <v>50</v>
      </c>
      <c r="J49" s="111">
        <v>50</v>
      </c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</row>
    <row r="50" spans="1:22" ht="14.25" customHeight="1">
      <c r="A50" s="103" t="s">
        <v>546</v>
      </c>
      <c r="B50" s="103" t="s">
        <v>546</v>
      </c>
      <c r="C50" s="103"/>
      <c r="D50" s="140" t="s">
        <v>547</v>
      </c>
      <c r="E50" s="139">
        <v>1</v>
      </c>
      <c r="F50" s="105"/>
      <c r="G50" s="111">
        <v>20</v>
      </c>
      <c r="H50" s="111">
        <v>20</v>
      </c>
      <c r="I50" s="111">
        <v>20</v>
      </c>
      <c r="J50" s="111">
        <v>20</v>
      </c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市对下绩效目标表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2006-09-16T00:00:00Z</dcterms:created>
  <dcterms:modified xsi:type="dcterms:W3CDTF">2019-02-18T02:24:03Z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