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D:\2021.02 曲靖市预决算公开检查\2 麒麟区\麒麟区-Y-最终审核通过版本8.30\1-8 农业科\麒麟区-Y-2-曲靖市麒麟区农业农村局\"/>
    </mc:Choice>
  </mc:AlternateContent>
  <xr:revisionPtr revIDLastSave="0" documentId="13_ncr:1_{0232CFD0-FC4A-4116-85AB-FE75B0094BF4}" xr6:coauthVersionLast="47" xr6:coauthVersionMax="47" xr10:uidLastSave="{00000000-0000-0000-0000-000000000000}"/>
  <bookViews>
    <workbookView xWindow="-96" yWindow="-96" windowWidth="18192" windowHeight="12192" tabRatio="803" firstSheet="13" activeTab="15"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5" hidden="1">'6.财政拨款支出明细表（按经济科目分类）'!$A$6:$W$114</definedName>
    <definedName name="_xlnm._FilterDatabase" localSheetId="8" hidden="1">'9.项目支出预算表'!$A$2:$AC$25</definedName>
    <definedName name="_xlnm.Print_Titles" localSheetId="17">'18.新增资产配置表'!$1:$6</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H28" i="16" l="1"/>
  <c r="F28" i="16"/>
  <c r="G27" i="16"/>
  <c r="G26" i="16"/>
  <c r="G25" i="16"/>
  <c r="G24" i="16"/>
  <c r="G23" i="16"/>
  <c r="G22" i="16"/>
  <c r="G21" i="16"/>
  <c r="G20" i="16"/>
  <c r="G19" i="16"/>
  <c r="G18" i="16"/>
  <c r="G17" i="16"/>
  <c r="G16" i="16"/>
  <c r="G15" i="16"/>
  <c r="G14" i="16"/>
  <c r="G13" i="16"/>
  <c r="G12" i="16"/>
  <c r="G11" i="16"/>
  <c r="G10" i="16"/>
  <c r="G9" i="16"/>
  <c r="G8" i="16"/>
  <c r="G7" i="16"/>
  <c r="G6" i="16"/>
  <c r="K14" i="8"/>
  <c r="J14" i="8"/>
  <c r="I14" i="8" s="1"/>
  <c r="I25" i="8" s="1"/>
  <c r="H28" i="7"/>
  <c r="H27" i="7"/>
  <c r="H26" i="7"/>
  <c r="H25" i="7"/>
  <c r="H23" i="7"/>
  <c r="H22" i="7"/>
  <c r="H20" i="7"/>
  <c r="H19" i="7"/>
  <c r="H18" i="7"/>
  <c r="H17" i="7"/>
  <c r="H16" i="7"/>
  <c r="H15" i="7"/>
  <c r="H14" i="7"/>
  <c r="H13" i="7"/>
  <c r="H12" i="7"/>
  <c r="H11" i="7"/>
  <c r="H10" i="7"/>
  <c r="T114" i="17"/>
  <c r="S114" i="17"/>
  <c r="R114" i="17"/>
  <c r="Q114" i="17"/>
  <c r="G114" i="17"/>
  <c r="F114" i="17"/>
  <c r="E114" i="17" s="1"/>
  <c r="D114" i="17"/>
  <c r="E57" i="17"/>
  <c r="E56" i="17"/>
  <c r="E54" i="17"/>
  <c r="E53" i="17"/>
  <c r="E47" i="17"/>
  <c r="E46" i="17"/>
  <c r="E41" i="17"/>
  <c r="E40" i="17"/>
  <c r="E39" i="17"/>
  <c r="D21" i="5"/>
  <c r="D32" i="4"/>
  <c r="C28" i="3"/>
  <c r="C27" i="3"/>
  <c r="C26" i="3"/>
  <c r="C25" i="3"/>
  <c r="C24" i="3"/>
  <c r="C23" i="3"/>
  <c r="C22" i="3"/>
  <c r="C21" i="3"/>
  <c r="C20" i="3"/>
  <c r="C19" i="3"/>
  <c r="C18" i="3"/>
  <c r="C17" i="3"/>
  <c r="C16" i="3"/>
  <c r="C15" i="3"/>
  <c r="C14" i="3"/>
  <c r="C13" i="3"/>
  <c r="C12" i="3"/>
  <c r="C11" i="3"/>
  <c r="C10" i="3"/>
  <c r="C9" i="3"/>
  <c r="C8" i="3"/>
  <c r="C7" i="3"/>
  <c r="D30" i="1"/>
</calcChain>
</file>

<file path=xl/sharedStrings.xml><?xml version="1.0" encoding="utf-8"?>
<sst xmlns="http://schemas.openxmlformats.org/spreadsheetml/2006/main" count="3976" uniqueCount="991">
  <si>
    <t>1.财务收支预算总表</t>
  </si>
  <si>
    <t>单位名称：曲靖市麒麟区农业农村局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</si>
  <si>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</si>
  <si>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</si>
  <si>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</si>
  <si>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</si>
  <si>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</si>
  <si>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</si>
  <si>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</si>
  <si>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</si>
  <si>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</si>
  <si>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</si>
  <si>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</si>
  <si>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</si>
  <si>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</si>
  <si>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</si>
  <si>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</si>
  <si>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</si>
  <si>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</si>
  <si>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</si>
  <si>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</si>
  <si>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</si>
  <si>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</si>
  <si>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</si>
  <si>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</si>
  <si>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</si>
  <si>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</si>
  <si>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</si>
  <si>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</si>
  <si>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</si>
  <si>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</si>
  <si>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</si>
  <si>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</si>
  <si>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</si>
  <si>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</si>
  <si>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</si>
  <si>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</si>
  <si>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</si>
  <si>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</si>
  <si>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</si>
  <si>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</si>
  <si>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</si>
  <si>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</si>
  <si>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</si>
  <si>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</si>
  <si>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</si>
  <si>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</si>
  <si>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</si>
  <si>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</si>
  <si>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</si>
  <si>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</si>
  <si>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</si>
  <si>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</si>
  <si>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</si>
  <si>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</si>
  <si>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</si>
  <si>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</si>
  <si>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</si>
  <si>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</si>
  <si>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</si>
  <si>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</si>
  <si>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</si>
  <si>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</si>
  <si>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</si>
  <si>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125</t>
  </si>
  <si>
    <t>曲靖市麒麟区农业农村局</t>
  </si>
  <si>
    <t>125024</t>
  </si>
  <si>
    <t xml:space="preserve">  曲靖市麒麟区畜牧兽医局</t>
  </si>
  <si>
    <t>125001</t>
  </si>
  <si>
    <t xml:space="preserve">  曲靖市麒麟区农业农村局</t>
  </si>
  <si>
    <t>125004</t>
  </si>
  <si>
    <t xml:space="preserve">  曲靖市麒麟区经济作物管理服务中心</t>
  </si>
  <si>
    <t>125006</t>
  </si>
  <si>
    <t xml:space="preserve">  曲靖市麒麟区农业产业化办公室</t>
  </si>
  <si>
    <t>125007</t>
  </si>
  <si>
    <t xml:space="preserve">  曲靖市麒麟区水产站</t>
  </si>
  <si>
    <t>125008</t>
  </si>
  <si>
    <t xml:space="preserve">  曲靖市麒麟区种子管理站</t>
  </si>
  <si>
    <t>125009</t>
  </si>
  <si>
    <t xml:space="preserve">  曲靖市麒麟区农业信息服务中心</t>
  </si>
  <si>
    <t>125010</t>
  </si>
  <si>
    <t xml:space="preserve">  曲靖市麒麟区植保植检站</t>
  </si>
  <si>
    <t>125011</t>
  </si>
  <si>
    <t xml:space="preserve">  麒麟区农业局项目管理办公室</t>
  </si>
  <si>
    <t>125012</t>
  </si>
  <si>
    <t xml:space="preserve">  曲靖市麒麟区土壤肥料工作站</t>
  </si>
  <si>
    <t>125013</t>
  </si>
  <si>
    <t xml:space="preserve">  曲靖市麒麟区经营管理站</t>
  </si>
  <si>
    <t>125014</t>
  </si>
  <si>
    <t xml:space="preserve">  云南省农业广播电视学校麒麟区分校</t>
  </si>
  <si>
    <t>125015</t>
  </si>
  <si>
    <t xml:space="preserve">  曲靖市麒麟区农产品质量安全中心</t>
  </si>
  <si>
    <t>125016</t>
  </si>
  <si>
    <t xml:space="preserve">  曲靖市麒麟区农业技术推广中心</t>
  </si>
  <si>
    <t>125017</t>
  </si>
  <si>
    <t xml:space="preserve">  曲靖市麒麟区农业行政综合执法大队</t>
  </si>
  <si>
    <t>125018</t>
  </si>
  <si>
    <t xml:space="preserve">  曲靖市麒麟区农业利用外资办公室</t>
  </si>
  <si>
    <t>125023</t>
  </si>
  <si>
    <t xml:space="preserve">  曲靖市麒麟区农业机械管理服务中心</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</si>
  <si>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</si>
  <si>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</si>
  <si>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</si>
  <si>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</si>
  <si>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</si>
  <si>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</si>
  <si>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</si>
  <si>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</si>
  <si>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</si>
  <si>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</si>
  <si>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</si>
  <si>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</si>
  <si>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</si>
  <si>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</si>
  <si>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</si>
  <si>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</si>
  <si>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</si>
  <si>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</si>
  <si>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</si>
  <si>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</si>
  <si>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</si>
  <si>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</si>
  <si>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</si>
  <si>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</si>
  <si>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</si>
  <si>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</si>
  <si>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</si>
  <si>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</si>
  <si>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</si>
  <si>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</si>
  <si>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</si>
  <si>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</si>
  <si>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</si>
  <si>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</si>
  <si>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</si>
  <si>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213</t>
  </si>
  <si>
    <t>农林水支出</t>
  </si>
  <si>
    <t>21301</t>
  </si>
  <si>
    <t xml:space="preserve">  农业农村</t>
  </si>
  <si>
    <t>2130102</t>
  </si>
  <si>
    <t xml:space="preserve">    一般行政管理事务</t>
  </si>
  <si>
    <t>2130104</t>
  </si>
  <si>
    <t xml:space="preserve">    事业运行</t>
  </si>
  <si>
    <t>2130199</t>
  </si>
  <si>
    <t xml:space="preserve">    其他农业农村支出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</si>
  <si>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</si>
  <si>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</si>
  <si>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</si>
  <si>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</si>
  <si>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</si>
  <si>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</si>
  <si>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</si>
  <si>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</si>
  <si>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</si>
  <si>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</si>
  <si>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</si>
  <si>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</si>
  <si>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</si>
  <si>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</si>
  <si>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</si>
  <si>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</si>
  <si>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</si>
  <si>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</si>
  <si>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</si>
  <si>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</si>
  <si>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</si>
  <si>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</si>
  <si>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</si>
  <si>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</si>
  <si>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</si>
  <si>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</si>
  <si>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</si>
  <si>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</si>
  <si>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</si>
  <si>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</si>
  <si>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</si>
  <si>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</si>
  <si>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</si>
  <si>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</si>
  <si>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</si>
  <si>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</si>
  <si>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</si>
  <si>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</si>
  <si>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</si>
  <si>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</si>
  <si>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</si>
  <si>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</si>
  <si>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</si>
  <si>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</si>
  <si>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</si>
  <si>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</si>
  <si>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</si>
  <si>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</si>
  <si>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</si>
  <si>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</si>
  <si>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</si>
  <si>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</si>
  <si>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</si>
  <si>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</si>
  <si>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</si>
  <si>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</si>
  <si>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</si>
  <si>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</si>
  <si>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</si>
  <si>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</si>
  <si>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</si>
  <si>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</si>
  <si>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</si>
  <si>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</si>
  <si>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单位名称：</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</si>
  <si>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</si>
  <si>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</si>
  <si>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</si>
  <si>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</si>
  <si>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</si>
  <si>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</si>
  <si>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</si>
  <si>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</si>
  <si>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</si>
  <si>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</si>
  <si>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</si>
  <si>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</si>
  <si>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</si>
  <si>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</si>
  <si>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</si>
  <si>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</si>
  <si>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</si>
  <si>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</si>
  <si>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</si>
  <si>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</si>
  <si>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</si>
  <si>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</si>
  <si>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</si>
  <si>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</si>
  <si>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</si>
  <si>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</si>
  <si>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</si>
  <si>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</si>
  <si>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</si>
  <si>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</si>
  <si>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</si>
  <si>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</si>
  <si>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</si>
  <si>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</si>
  <si>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</si>
  <si>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</si>
  <si>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</si>
  <si>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</si>
  <si>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</si>
  <si>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</si>
  <si>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</si>
  <si>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</si>
  <si>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</si>
  <si>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</si>
  <si>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</si>
  <si>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</si>
  <si>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</si>
  <si>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</si>
  <si>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</si>
  <si>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</si>
  <si>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</si>
  <si>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</si>
  <si>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</si>
  <si>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</si>
  <si>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</si>
  <si>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</si>
  <si>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</si>
  <si>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</si>
  <si>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</si>
  <si>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</si>
  <si>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</si>
  <si>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</si>
  <si>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</si>
  <si>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</si>
  <si>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</si>
  <si>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</si>
  <si>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</si>
  <si>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</si>
  <si>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</si>
  <si>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</si>
  <si>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</si>
  <si>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</si>
  <si>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</si>
  <si>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</si>
  <si>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</si>
  <si>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</si>
  <si>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</si>
  <si>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</si>
  <si>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</si>
  <si>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</si>
  <si>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</si>
  <si>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</si>
  <si>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</si>
  <si>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</si>
  <si>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</si>
  <si>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</si>
  <si>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</si>
  <si>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</si>
  <si>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</si>
  <si>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</si>
  <si>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</si>
  <si>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</si>
  <si>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</si>
  <si>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</si>
  <si>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</si>
  <si>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</si>
  <si>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</si>
  <si>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</si>
  <si>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</si>
  <si>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</si>
  <si>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</si>
  <si>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</si>
  <si>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</si>
  <si>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</si>
  <si>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</si>
  <si>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</si>
  <si>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</si>
  <si>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</si>
  <si>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</si>
  <si>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</si>
  <si>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</si>
  <si>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</si>
  <si>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</si>
  <si>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</si>
  <si>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</si>
  <si>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</si>
  <si>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</si>
  <si>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</si>
  <si>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</si>
  <si>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</si>
  <si>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</si>
  <si>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</si>
  <si>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</si>
  <si>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</si>
  <si>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</si>
  <si>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</si>
  <si>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</si>
  <si>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</si>
  <si>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</si>
  <si>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</si>
  <si>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</si>
  <si>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</si>
  <si>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</si>
  <si>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</si>
  <si>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</si>
  <si>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</si>
  <si>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</si>
  <si>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</si>
  <si>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</si>
  <si>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</si>
  <si>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</si>
  <si>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</si>
  <si>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</si>
  <si>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</si>
  <si>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</si>
  <si>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</si>
  <si>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</si>
  <si>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</si>
  <si>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</si>
  <si>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</si>
  <si>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</si>
  <si>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</si>
  <si>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</si>
  <si>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</si>
  <si>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</si>
  <si>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</si>
  <si>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</si>
  <si>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</si>
  <si>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</si>
  <si>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</si>
  <si>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</si>
  <si>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</si>
  <si>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</si>
  <si>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</si>
  <si>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</si>
  <si>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</si>
  <si>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</si>
  <si>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</si>
  <si>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</si>
  <si>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</si>
  <si>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</si>
  <si>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</si>
  <si>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</si>
  <si>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</si>
  <si>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</si>
  <si>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</si>
  <si>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</si>
  <si>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</si>
  <si>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</si>
  <si>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</si>
  <si>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</si>
  <si>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</si>
  <si>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</si>
  <si>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</si>
  <si>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</si>
  <si>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</si>
  <si>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</si>
  <si>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</si>
  <si>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</si>
  <si>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</si>
  <si>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</si>
  <si>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</si>
  <si>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</si>
  <si>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</si>
  <si>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</si>
  <si>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</si>
  <si>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</si>
  <si>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</si>
  <si>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</si>
  <si>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</si>
  <si>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</si>
  <si>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</si>
  <si>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</si>
  <si>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</si>
  <si>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</si>
  <si>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</si>
  <si>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</si>
  <si>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</si>
  <si>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</si>
  <si>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</si>
  <si>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</si>
  <si>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</si>
  <si>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</si>
  <si>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</si>
  <si>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</si>
  <si>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</si>
  <si>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</si>
  <si>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</si>
  <si>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</si>
  <si>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</si>
  <si>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</si>
  <si>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</si>
  <si>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</si>
  <si>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</si>
  <si>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曲靖市麒麟区农业农村局(汇总）</t>
  </si>
  <si>
    <t>530302210000000004027</t>
  </si>
  <si>
    <t>事业人员支出工资</t>
  </si>
  <si>
    <t>事业运行</t>
  </si>
  <si>
    <t>30101</t>
  </si>
  <si>
    <t>30102</t>
  </si>
  <si>
    <t>30103</t>
  </si>
  <si>
    <t>30107</t>
  </si>
  <si>
    <t>530302210000000004028</t>
  </si>
  <si>
    <t>机关事业单位基本养老保险缴费支出</t>
  </si>
  <si>
    <t>30108</t>
  </si>
  <si>
    <t>机关事业单位职业年金缴费支出</t>
  </si>
  <si>
    <t>30109</t>
  </si>
  <si>
    <t>其他社会保障和就业支出</t>
  </si>
  <si>
    <t>30112</t>
  </si>
  <si>
    <t>事业单位医疗</t>
  </si>
  <si>
    <t>30110</t>
  </si>
  <si>
    <t>公务员医疗补助</t>
  </si>
  <si>
    <t>30111</t>
  </si>
  <si>
    <t>30307</t>
  </si>
  <si>
    <t>530302210000000004029</t>
  </si>
  <si>
    <t>30113</t>
  </si>
  <si>
    <t>530302210000000004030</t>
  </si>
  <si>
    <t>事业单位离退休</t>
  </si>
  <si>
    <t>30302</t>
  </si>
  <si>
    <t>30305</t>
  </si>
  <si>
    <t>530302210000000004031</t>
  </si>
  <si>
    <t>530302210000000004032</t>
  </si>
  <si>
    <t>30228</t>
  </si>
  <si>
    <t>530302210000000004033</t>
  </si>
  <si>
    <t>其他公用支出</t>
  </si>
  <si>
    <t>30201</t>
  </si>
  <si>
    <t>30229</t>
  </si>
  <si>
    <t>530302210000000002785</t>
  </si>
  <si>
    <t>公车购置及运维费</t>
  </si>
  <si>
    <t>30231</t>
  </si>
  <si>
    <t>曲靖市麒麟区畜牧兽医局</t>
  </si>
  <si>
    <t>曲靖市麒麟区农业农村局(本级）</t>
  </si>
  <si>
    <t>530302210000000002781</t>
  </si>
  <si>
    <t>530302210000000002782</t>
  </si>
  <si>
    <t>530302210000000002783</t>
  </si>
  <si>
    <t>530302210000000002784</t>
  </si>
  <si>
    <t>30301</t>
  </si>
  <si>
    <t>530302210000000002786</t>
  </si>
  <si>
    <t>530302210000000002787</t>
  </si>
  <si>
    <t>曲靖市麒麟区经济作物管理服务中心</t>
  </si>
  <si>
    <t>530302210000000004009</t>
  </si>
  <si>
    <t>530302210000000004010</t>
  </si>
  <si>
    <t>530302210000000004011</t>
  </si>
  <si>
    <t>530302210000000004012</t>
  </si>
  <si>
    <t>530302210000000004013</t>
  </si>
  <si>
    <t>530302210000000004014</t>
  </si>
  <si>
    <t>曲靖市麒麟区农业产业化办公室</t>
  </si>
  <si>
    <t>530302210000000002649</t>
  </si>
  <si>
    <t>530302210000000002650</t>
  </si>
  <si>
    <t>530302210000000002651</t>
  </si>
  <si>
    <t>530302210000000002652</t>
  </si>
  <si>
    <t>530302210000000002653</t>
  </si>
  <si>
    <t>曲靖市麒麟区水产站</t>
  </si>
  <si>
    <t>530302210000000003719</t>
  </si>
  <si>
    <t>530302210000000003720</t>
  </si>
  <si>
    <t>530302210000000003721</t>
  </si>
  <si>
    <t>530302210000000003722</t>
  </si>
  <si>
    <t>530302210000000003723</t>
  </si>
  <si>
    <t>530302210000000003724</t>
  </si>
  <si>
    <t>曲靖市麒麟区种子管理站</t>
  </si>
  <si>
    <t>530302210000000004224</t>
  </si>
  <si>
    <t>530302210000000004225</t>
  </si>
  <si>
    <t>530302210000000004226</t>
  </si>
  <si>
    <t>530302210000000004227</t>
  </si>
  <si>
    <t>530302210000000004228</t>
  </si>
  <si>
    <t>530302210000000004229</t>
  </si>
  <si>
    <t>曲靖市麒麟区农业信息服务中心</t>
  </si>
  <si>
    <t>530302210000000002698</t>
  </si>
  <si>
    <t>530302210000000002699</t>
  </si>
  <si>
    <t>530302210000000002700</t>
  </si>
  <si>
    <t>530302210000000002701</t>
  </si>
  <si>
    <t>530302210000000002702</t>
  </si>
  <si>
    <t>曲靖市麒麟区植保植检站</t>
  </si>
  <si>
    <t>530302210000000003654</t>
  </si>
  <si>
    <t>530302210000000003655</t>
  </si>
  <si>
    <t>530302210000000003656</t>
  </si>
  <si>
    <t>530302210000000003657</t>
  </si>
  <si>
    <t>530302210000000003658</t>
  </si>
  <si>
    <t>530302210000000003659</t>
  </si>
  <si>
    <t>麒麟区农业局项目管理办公室</t>
  </si>
  <si>
    <t>530302210000000002776</t>
  </si>
  <si>
    <t>530302210000000002777</t>
  </si>
  <si>
    <t>530302210000000002778</t>
  </si>
  <si>
    <t>530302210000000002779</t>
  </si>
  <si>
    <t>530302210000000002780</t>
  </si>
  <si>
    <t>曲靖市麒麟区土壤肥料工作站</t>
  </si>
  <si>
    <t>530302210000000004021</t>
  </si>
  <si>
    <t>530302210000000004022</t>
  </si>
  <si>
    <t>530302210000000004023</t>
  </si>
  <si>
    <t>530302210000000004024</t>
  </si>
  <si>
    <t>530302210000000004025</t>
  </si>
  <si>
    <t>530302210000000004026</t>
  </si>
  <si>
    <t>曲靖市麒麟区经营管理站</t>
  </si>
  <si>
    <t>530302210000000003996</t>
  </si>
  <si>
    <t>530302210000000003997</t>
  </si>
  <si>
    <t>530302210000000003998</t>
  </si>
  <si>
    <t>530302210000000003999</t>
  </si>
  <si>
    <t>530302210000000004000</t>
  </si>
  <si>
    <t>530302210000000004001</t>
  </si>
  <si>
    <t>云南省农业广播电视学校麒麟区分校</t>
  </si>
  <si>
    <t>530302210000000003666</t>
  </si>
  <si>
    <t>530302210000000003667</t>
  </si>
  <si>
    <t>530302210000000003668</t>
  </si>
  <si>
    <t>530302210000000003669</t>
  </si>
  <si>
    <t>530302210000000003670</t>
  </si>
  <si>
    <t>530302210000000003671</t>
  </si>
  <si>
    <t>曲靖市麒麟区农产品质量安全中心</t>
  </si>
  <si>
    <t>530302210000000004002</t>
  </si>
  <si>
    <t>530302210000000004003</t>
  </si>
  <si>
    <t>530302210000000004004</t>
  </si>
  <si>
    <t>530302210000000004005</t>
  </si>
  <si>
    <t>530302210000000004006</t>
  </si>
  <si>
    <t>530302210000000004007</t>
  </si>
  <si>
    <t>曲靖市麒麟区农业技术推广中心</t>
  </si>
  <si>
    <t>530302210000000003990</t>
  </si>
  <si>
    <t>530302210000000003991</t>
  </si>
  <si>
    <t>530302210000000003992</t>
  </si>
  <si>
    <t>530302210000000003993</t>
  </si>
  <si>
    <t>530302210000000003994</t>
  </si>
  <si>
    <t>530302210000000003995</t>
  </si>
  <si>
    <t>曲靖市农业综合行政执法监督支队麒麟大队</t>
  </si>
  <si>
    <t>530302210000000002607</t>
  </si>
  <si>
    <t>530302210000000002608</t>
  </si>
  <si>
    <t>530302210000000002609</t>
  </si>
  <si>
    <t>530302210000000002610</t>
  </si>
  <si>
    <t>530302210000000002611</t>
  </si>
  <si>
    <t>曲靖市麒麟区农业利用外资办公室</t>
  </si>
  <si>
    <t>530302210000000004015</t>
  </si>
  <si>
    <t>530302210000000004016</t>
  </si>
  <si>
    <t>530302210000000004017</t>
  </si>
  <si>
    <t>530302210000000004018</t>
  </si>
  <si>
    <t>530302210000000004019</t>
  </si>
  <si>
    <t>530302210000000004020</t>
  </si>
  <si>
    <t>曲靖市麒麟区农业机械管理服务中心</t>
  </si>
  <si>
    <t>530302210000000003679</t>
  </si>
  <si>
    <t>530302210000000003680</t>
  </si>
  <si>
    <t>530302210000000003681</t>
  </si>
  <si>
    <t>530302210000000003682</t>
  </si>
  <si>
    <t>530302210000000003683</t>
  </si>
  <si>
    <t>530302210000000003684</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</si>
  <si>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</si>
  <si>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</si>
  <si>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</si>
  <si>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</si>
  <si>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</si>
  <si>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</si>
  <si>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</si>
  <si>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</si>
  <si>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</si>
  <si>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</si>
  <si>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</si>
  <si>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</si>
  <si>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</si>
  <si>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</si>
  <si>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</si>
  <si>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31 专项业务类</t>
  </si>
  <si>
    <t>530302200000000000618</t>
  </si>
  <si>
    <t>能繁母猪保险专项资金</t>
  </si>
  <si>
    <t>农业保险保费补贴</t>
  </si>
  <si>
    <t>30310</t>
  </si>
  <si>
    <t>530302200000000000740</t>
  </si>
  <si>
    <t>动物及动物产品检疫专项资金</t>
  </si>
  <si>
    <t>其他农业农村支出</t>
  </si>
  <si>
    <t>530302200000000000952</t>
  </si>
  <si>
    <t>育肥猪保险专项资金</t>
  </si>
  <si>
    <t>33 事业发展类</t>
  </si>
  <si>
    <t>530302210000000004050</t>
  </si>
  <si>
    <t>畜牧非税收入返还专项资金</t>
  </si>
  <si>
    <t>一般行政管理事务</t>
  </si>
  <si>
    <t>530302210000000001412</t>
  </si>
  <si>
    <t>麒麟区2021年农业种植业保险补贴专项资金</t>
  </si>
  <si>
    <t>530302210000000003810</t>
  </si>
  <si>
    <t>麒麟区乡村振兴先行示范点建设专项资金</t>
  </si>
  <si>
    <t>30218</t>
  </si>
  <si>
    <t>530302210000000004047</t>
  </si>
  <si>
    <t>非税收入返还专项资金</t>
  </si>
  <si>
    <t>530302210000000004066</t>
  </si>
  <si>
    <t>“一县一业”特色县创建蓝莓基地种植补助专项资金</t>
  </si>
  <si>
    <t>31204</t>
  </si>
  <si>
    <t>530302210000000004045</t>
  </si>
  <si>
    <t>曲靖市麒麟区经济作物管理服务中心非税收入专项资金</t>
  </si>
  <si>
    <t>530302210000000004051</t>
  </si>
  <si>
    <t>水产站非税收入返还专项资金</t>
  </si>
  <si>
    <t>530302210000000004046</t>
  </si>
  <si>
    <t>种子站非税收入返还补助资金</t>
  </si>
  <si>
    <t>530302210000000004055</t>
  </si>
  <si>
    <t>麒麟区经营管理站非税收入返还专项资金</t>
  </si>
  <si>
    <t>530302210000000004048</t>
  </si>
  <si>
    <t>非税收入专项资金</t>
  </si>
  <si>
    <t>30205</t>
  </si>
  <si>
    <t>530302210000000004059</t>
  </si>
  <si>
    <t>一般罚没收入专项资金</t>
  </si>
  <si>
    <t>曲靖市麒麟区农业行政综合执法大队</t>
  </si>
  <si>
    <t>530302210000000004056</t>
  </si>
  <si>
    <t>麒麟区农业机械管理服务中心非税收入返还专项资金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</si>
  <si>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</si>
  <si>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</si>
  <si>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</si>
  <si>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</si>
  <si>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</si>
  <si>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</si>
  <si>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</si>
  <si>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</si>
  <si>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</si>
  <si>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</si>
  <si>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</si>
  <si>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曲靖市麒麟区畜牧兽医局畜牧非税收入返还专项资金</t>
  </si>
  <si>
    <t xml:space="preserve"> 引导养殖业主积极应对非洲猪瘟及新冠肺炎疫情的影响，恢复生产，科学出栏，及时补栏，稳步推进畜牧业生产发展。2020年7月位于内环东路文津苑2栋1-60、1-61、1-62、1-64国有资产房屋已委托城投公司经营管理。</t>
  </si>
  <si>
    <t>满意度指标</t>
  </si>
  <si>
    <t>服务对象满意度指标</t>
  </si>
  <si>
    <t>群众满意</t>
  </si>
  <si>
    <t>=</t>
  </si>
  <si>
    <t>95</t>
  </si>
  <si>
    <t>%</t>
  </si>
  <si>
    <t>定量指标</t>
  </si>
  <si>
    <t>曲靖市麒麟区人民政府关于麒麟区行政事业单位经营性国有资产委托经营的批复</t>
  </si>
  <si>
    <t>效益指标</t>
  </si>
  <si>
    <t>经济效益指标</t>
  </si>
  <si>
    <t>非税收入返还</t>
  </si>
  <si>
    <t>40000</t>
  </si>
  <si>
    <t>元</t>
  </si>
  <si>
    <t>产出指标</t>
  </si>
  <si>
    <t>数量指标</t>
  </si>
  <si>
    <t>移交资产面积</t>
  </si>
  <si>
    <t>188.47</t>
  </si>
  <si>
    <t>平方米</t>
  </si>
  <si>
    <t xml:space="preserve">     曲靖市麒麟区畜牧兽医局育肥猪保险专项资金</t>
  </si>
  <si>
    <t xml:space="preserve"> 引导和支持农户参加育肥猪保险，继续扩大保险覆盖面和风险保障水平，稳定生猪生产，增加养殖户收入。麒麟区2021年计划投保育肥猪20万头，保险费36.6元/头，保费总额7320000元。中央50%、省级15%、市级5%、区级10%、农户自担20%，需区级配套经费732000元。</t>
  </si>
  <si>
    <t>质量指标</t>
  </si>
  <si>
    <t>获补对象准确率</t>
  </si>
  <si>
    <t>100</t>
  </si>
  <si>
    <t>反映获补助对象认定的准确性情况。
获补对象准确率=抽检符合标准的补助对象数/抽检实际补助对象数*100%</t>
  </si>
  <si>
    <t>社会效益指标</t>
  </si>
  <si>
    <t>病死畜禽无害化出理</t>
  </si>
  <si>
    <t>病死生猪无害化处理率100%</t>
  </si>
  <si>
    <t>获补覆盖率</t>
  </si>
  <si>
    <t>获补覆盖率=实际获得补助人数（企业数）/申请符合标准人数（企业数）*100%</t>
  </si>
  <si>
    <t>成本指标</t>
  </si>
  <si>
    <t xml:space="preserve">保险金额 </t>
  </si>
  <si>
    <t xml:space="preserve">800元/头 </t>
  </si>
  <si>
    <t>足额赔付</t>
  </si>
  <si>
    <t>获补对象数</t>
  </si>
  <si>
    <t xml:space="preserve">200000 </t>
  </si>
  <si>
    <t>头/只</t>
  </si>
  <si>
    <t>反映获补助人员、企业的数量情况，也适用补贴、资助等形式的补助。</t>
  </si>
  <si>
    <t>兑现准确率</t>
  </si>
  <si>
    <t xml:space="preserve">100 </t>
  </si>
  <si>
    <t>反映补助准确发放的情况。
补助兑现准确率=补助兑付额/应付额*100%</t>
  </si>
  <si>
    <t xml:space="preserve">绝对免赔额 </t>
  </si>
  <si>
    <t xml:space="preserve">0 </t>
  </si>
  <si>
    <t xml:space="preserve">无免赔情况 </t>
  </si>
  <si>
    <t>时效指标</t>
  </si>
  <si>
    <t>赔付率（出险）</t>
  </si>
  <si>
    <t xml:space="preserve">出险后赔付率100% </t>
  </si>
  <si>
    <t>风险保障总额（3%）</t>
  </si>
  <si>
    <t>&lt;=</t>
  </si>
  <si>
    <t>480</t>
  </si>
  <si>
    <t>万元</t>
  </si>
  <si>
    <t xml:space="preserve">病死生猪预计最高死亡赔付额 </t>
  </si>
  <si>
    <t xml:space="preserve">投保及时率 </t>
  </si>
  <si>
    <t xml:space="preserve">按规定时间内完成系统投保数据录入，确保死亡赔付及时 </t>
  </si>
  <si>
    <t>受益对象满意度</t>
  </si>
  <si>
    <t xml:space="preserve">90 </t>
  </si>
  <si>
    <t>定性指标</t>
  </si>
  <si>
    <t>反映获补助受益对象的满意程度。</t>
  </si>
  <si>
    <t xml:space="preserve">差勘定损率 </t>
  </si>
  <si>
    <t>&gt;=</t>
  </si>
  <si>
    <t xml:space="preserve">95 </t>
  </si>
  <si>
    <t xml:space="preserve">出险后24小时内到现场查勘 </t>
  </si>
  <si>
    <t>发放及时率</t>
  </si>
  <si>
    <t>反映发放单位及时发放补助资金的情况。
发放及时率=在时限内发放资金/应发放资金*100%</t>
  </si>
  <si>
    <t>政策宣传次数</t>
  </si>
  <si>
    <t>次</t>
  </si>
  <si>
    <t>反映补助政策的宣传力度情况。即通过门户网站、报刊、通信、电视、户外广告等对补助政策进行宣传的次数。</t>
  </si>
  <si>
    <t>保费额</t>
  </si>
  <si>
    <t>36.6元/头</t>
  </si>
  <si>
    <t xml:space="preserve">足额缴纳保费 </t>
  </si>
  <si>
    <t>政策知晓率</t>
  </si>
  <si>
    <t>90</t>
  </si>
  <si>
    <t>反映补助政策的宣传效果情况。
政策知晓率=调查中补助政策知晓人数/调查总人数*100%</t>
  </si>
  <si>
    <t xml:space="preserve">     曲靖市麒麟区畜牧兽医局能繁母猪保险专项资金</t>
  </si>
  <si>
    <t>引导和支持农户参加能繁母猪保险，扩大保险覆盖面和风险保险水平，稳定生猪产能，增加农民收入。麒麟区2021年计划投保能繁母猪30000头，保险费81.8元/头，保费总额2454000元。中央50%、省级15%、市级5%、县级10%、投保农户自担保费20%，需区级配套资金需245400元。</t>
  </si>
  <si>
    <t xml:space="preserve"> 30000</t>
  </si>
  <si>
    <t>81.8 元/头</t>
  </si>
  <si>
    <t>足额缴纳保费</t>
  </si>
  <si>
    <t>135</t>
  </si>
  <si>
    <t xml:space="preserve"> 病死母猪预计最高死亡赔付额</t>
  </si>
  <si>
    <t>0</t>
  </si>
  <si>
    <t>无免赔情况</t>
  </si>
  <si>
    <t xml:space="preserve">查勘定损及时率 </t>
  </si>
  <si>
    <t>保险金额</t>
  </si>
  <si>
    <t>1500 元/头</t>
  </si>
  <si>
    <t xml:space="preserve">病死母猪无害化处理率100% </t>
  </si>
  <si>
    <t xml:space="preserve">出险后赔付率100%  </t>
  </si>
  <si>
    <t>规定时间内完成投保系统数据录入，确保死亡后及时理赔</t>
  </si>
  <si>
    <t xml:space="preserve">     曲靖市麒麟区畜牧兽医局动物及动物产品检疫专项资金</t>
  </si>
  <si>
    <t>严格执行《中华人民共和国动物防疫法》及农业部“六条禁令”依法依规对屠宰动物实施检疫，确保入场动物场地检疫持证率达100%、屠宰动物检疫率达100%、检疫合格证明出证率达100%、检出病害肉无害化出理率达100%。做好生猪屠宰场非洲猪瘟等重大疫病监测及防控工作。保障上市动物和动物产品不发生重大安全事故，维护公共卫生安全，维护人民群众肉食品安全。因官方兽医人员不足，为了更好的开展检疫工作，全区共设立动物产地检疫报检室11个，聘用协检员24人，（东山4人，越州4人，茨营2人，三宝3人，沿江3人，潇湘1人，珠街4人，直属站3人），每人每月2500元；生猪定点屠宰报检室3个，水寨牛羊规范化屠宰报检室1个，聘用屠宰协检员20人（麻黄生猪定点屠宰场10人、水寨牛羊规范化屠宰报检室10人），每人每月3600元；购买动物及动物产品检疫票证及检疫用品需经费136000元；全年需动物及动物产品检疫经费172万元。</t>
  </si>
  <si>
    <t xml:space="preserve"> 动物屠宰申报时间</t>
  </si>
  <si>
    <t>6小时</t>
  </si>
  <si>
    <t>小时</t>
  </si>
  <si>
    <t xml:space="preserve">反映动物屠宰宰前检疫受理时间 </t>
  </si>
  <si>
    <t xml:space="preserve">保证上市交易动物及其产品合格率达100% </t>
  </si>
  <si>
    <t>反映上市交易动物及其产品 合格率达100%。</t>
  </si>
  <si>
    <t>检疫牛</t>
  </si>
  <si>
    <t xml:space="preserve">98520头 </t>
  </si>
  <si>
    <t xml:space="preserve"> 反映检疫牛的数量</t>
  </si>
  <si>
    <t xml:space="preserve"> 入场动物场地检疫持证率达100%</t>
  </si>
  <si>
    <t xml:space="preserve">反映入场动物场地检疫合格率达100%。 </t>
  </si>
  <si>
    <t xml:space="preserve">检疫合格证明出证率达100%。 </t>
  </si>
  <si>
    <t>反映上市交易动物产品经过检疫合格。</t>
  </si>
  <si>
    <t>产地协检员工资</t>
  </si>
  <si>
    <t xml:space="preserve">2500元/月 </t>
  </si>
  <si>
    <t>元/人*月</t>
  </si>
  <si>
    <t xml:space="preserve">反映协检员履职情况。 </t>
  </si>
  <si>
    <t xml:space="preserve"> 市民吃上放心肉，保障人民身体健康。</t>
  </si>
  <si>
    <t xml:space="preserve"> 反映上市动物产品合格率达100%</t>
  </si>
  <si>
    <t>无害化出理率</t>
  </si>
  <si>
    <t xml:space="preserve"> 反映上市动物产品合格率达100%。</t>
  </si>
  <si>
    <t>反映受获益对象满意度</t>
  </si>
  <si>
    <t>检疫生猪</t>
  </si>
  <si>
    <t>17万头</t>
  </si>
  <si>
    <t xml:space="preserve">反映全年检疫生猪数量 </t>
  </si>
  <si>
    <t>协检员工资</t>
  </si>
  <si>
    <t xml:space="preserve">3600元/月 </t>
  </si>
  <si>
    <t>反映协检员履职情况。</t>
  </si>
  <si>
    <t xml:space="preserve">检疫羊 </t>
  </si>
  <si>
    <t xml:space="preserve">4500只 </t>
  </si>
  <si>
    <t xml:space="preserve">反映检疫羊的数量 </t>
  </si>
  <si>
    <t xml:space="preserve">屠宰动物检疫率达100% </t>
  </si>
  <si>
    <t>及其产品反映屠宰动物经过检疫合格率达100%。</t>
  </si>
  <si>
    <t>检出病害肉无害化出理率达100%</t>
  </si>
  <si>
    <t>反映上市交易动物产品合格率达100%.</t>
  </si>
  <si>
    <t xml:space="preserve">经检疫合格后上市动物产品合格率达100% </t>
  </si>
  <si>
    <t>反映上市动物产品合格率达100%。</t>
  </si>
  <si>
    <t xml:space="preserve">     曲靖市麒麟区农业农村局麒麟区乡村振兴先行示范点建设专项资金</t>
  </si>
  <si>
    <t>按照“试点先行、重点培育、示范带动、全面推进”的思路，集中打造文华街道桂花“点”、沿江街道麒麟水乡“片”、茨营镇龙潭河“带”和东山镇卑舍村、越州镇潦浒社区、三宝街道兴龙村、珠街街道涌泉村、潇湘街道沙坝村“面”等8个乡村振兴先行示范点，为全区乡村振兴探索路径，提供经验。</t>
  </si>
  <si>
    <t>土地流转</t>
  </si>
  <si>
    <t>示范点区域内累计完成土地流转面积占农村土地承包经营权确权登记颁证总面积的40%以上</t>
  </si>
  <si>
    <t>中共曲靖市麒麟区委曲靖市麒麟区人民政府关于印发《麒麟区乡村振兴先行示范占点建设实施意见》的通知</t>
  </si>
  <si>
    <t>打造一村一品</t>
  </si>
  <si>
    <t>打造1个主导产业；主导产业带动当地农村经济总收入明显增长</t>
  </si>
  <si>
    <t>生态效益指标</t>
  </si>
  <si>
    <t>水环境治理</t>
  </si>
  <si>
    <t>农村水体100%纳入河湖长制管理；消除农村黑臭水体</t>
  </si>
  <si>
    <t>集体经济</t>
  </si>
  <si>
    <t>村集体经营性收入达到10万元/年</t>
  </si>
  <si>
    <t>农村环境整治</t>
  </si>
  <si>
    <t>农村生活垃圾治理，垃圾堆放规范、及时清运，</t>
  </si>
  <si>
    <t>村庄规划</t>
  </si>
  <si>
    <t>有科学实用性村庄规划</t>
  </si>
  <si>
    <t>份</t>
  </si>
  <si>
    <t>厕所革命</t>
  </si>
  <si>
    <t>全面消除旱厕；农村无害化卫生厕所普及率达85%以上</t>
  </si>
  <si>
    <t>村庄美化</t>
  </si>
  <si>
    <t>乡村绿化覆盖率达45％以上。村内公共空间照明设施完善，照明正常</t>
  </si>
  <si>
    <t>一二三产业整合发展</t>
  </si>
  <si>
    <t>创建1个一二三产业融合发展点</t>
  </si>
  <si>
    <t>个</t>
  </si>
  <si>
    <t>示范点群众满意度</t>
  </si>
  <si>
    <t>90%</t>
  </si>
  <si>
    <t>新型经营主体培育</t>
  </si>
  <si>
    <t>培育家庭农场2个并有效运转；设立农民专业合作社2个并有效运转，</t>
  </si>
  <si>
    <t xml:space="preserve">      曲靖市麒麟区农业农村局“一县一业”特色县创建蓝莓基地种植补助专项专项资金</t>
  </si>
  <si>
    <t xml:space="preserve"> 为推进云南省“一县一业”特色县创建，培育壮大优势特色产业蓝莓产业，经过实地GPS测量：云南恒隆嘉宇生态农业发展有限公司新植蓝莓基地占地1002亩，扣除林地23.32亩、坟地13亩、水池和看守房占地27.68亩，实测面积938亩；越州镇大梨树蓝莓种植农民专业合作社新植蓝莓基地占地215.12亩，扣除水池和看守房占地4.12亩，实测面积211亩；两块基地合计实测面积1149亩。根据《麒麟区人民政府关于加快蓝莓产业发展的意见》（麒发【2015】16号）文件精神，需兑现到实施主体2000元/亩，合计兑现1149亩，合计兑现补助资金229.8万元，</t>
  </si>
  <si>
    <t>盛果期亩均产值</t>
  </si>
  <si>
    <t xml:space="preserve"> 麒麟区人民政府关于加快蓝莓产业发展的意见</t>
  </si>
  <si>
    <t>辐射带动能力</t>
  </si>
  <si>
    <t>带动农户务工，增加农户务工收入，衍生下游相关产品，促进农业的外延扩张，创造二三产业新的就业空间</t>
  </si>
  <si>
    <t>元/人</t>
  </si>
  <si>
    <t>受益群众满意度</t>
  </si>
  <si>
    <t>种植面积</t>
  </si>
  <si>
    <t>1149</t>
  </si>
  <si>
    <t>亩</t>
  </si>
  <si>
    <t xml:space="preserve">      曲靖市麒麟区农业农村局麒麟区2021年农业种植业保险补贴专项资金</t>
  </si>
  <si>
    <t xml:space="preserve"> 1、引导和支持农户参加农业保险；2、中央财政主要保障关系国计民生和粮食安全的大宗产品，重点支持农业生产环节；3、不断扩大农业保险覆盖面和风险保障水平，逐步建立市场化的农业生产风险防范化解机制；4、稳定农业生产，保障农民收入；5、 2021年投保面积9万亩，总额198万元，其中：1、玉米种植业保险面积5万亩，每亩保费18元，总额90万元；2、水稻种植业保险面积4万亩，每亩保费27元，总额108万元；按照中央财政40%、省级财政25%、区级财政25%、投保农户10%的比例分别承担。</t>
  </si>
  <si>
    <t>农业保险综合费用率</t>
  </si>
  <si>
    <t>曲靖市农业农村局  曲靖市财政局关于印发《曲靖市2019-2020年中央财政保险费补贴农产品保险工作实施方案的通知》</t>
  </si>
  <si>
    <t>承保理赔公示率</t>
  </si>
  <si>
    <t>80</t>
  </si>
  <si>
    <t>绝对免赔额</t>
  </si>
  <si>
    <t>空曲靖市农业农村局  曲靖市财政局关于印发《曲靖市2019-2020年中央财政保险费补贴农产品保险工作实施方案的通知》</t>
  </si>
  <si>
    <t>中央财政保费补贴比例</t>
  </si>
  <si>
    <t>40</t>
  </si>
  <si>
    <t xml:space="preserve"> 按照中央财政40%、省级财政25%、区级财政25%、投保农户10%的比例分别承担。</t>
  </si>
  <si>
    <t>风险保障总额</t>
  </si>
  <si>
    <t>高于去年</t>
  </si>
  <si>
    <t>参保农户满意度</t>
  </si>
  <si>
    <t>85</t>
  </si>
  <si>
    <t>风险保障水平</t>
  </si>
  <si>
    <t>接近直接物化成本</t>
  </si>
  <si>
    <t>种植业投保面积覆盖面</t>
  </si>
  <si>
    <t>32</t>
  </si>
  <si>
    <t xml:space="preserve"> 水稻种植业保险面积4万亩，玉米种植业保险面积5万亩，玉米制种保险面积0.065万亩，</t>
  </si>
  <si>
    <t xml:space="preserve">      曲靖市麒麟区农业农村局非税收入返还专项资金</t>
  </si>
  <si>
    <t>农业增加值同比增 6%以上；农村常住居民人均可支配收入同比增 9%以上；完成粮食播种面积 54.5 万亩，实现产量 23.61万吨；新增经济作物 6650 亩，完成种植面积 37.36 万亩，实现产值 13.63 亿元；肉类总产量 9.48 万吨，畜牧产值达 25.89 亿元；水产品产量 1.09 万吨，产值达 2.01 亿元；农产品加工产值与农业总产值之比 2.2：1 以上</t>
  </si>
  <si>
    <t>831</t>
  </si>
  <si>
    <t xml:space="preserve"> 曲靖市麒麟区人民政府关于麒麟区行政事业单位经营性国有资产委托经营的批复</t>
  </si>
  <si>
    <t>群众满意度</t>
  </si>
  <si>
    <t>非税收入</t>
  </si>
  <si>
    <t>1700000</t>
  </si>
  <si>
    <t>1147500</t>
  </si>
  <si>
    <t xml:space="preserve">    曲靖市麒麟区经济作物管理服务中心非税收入专项资金</t>
  </si>
  <si>
    <t>全面深入推进“一县一业”发展，突出县域特色，注重全域统筹，通过大力引进和培育重点龙头企业，强化冷链设施建设；加快土地的合理快速流转，按照因地制宜、发挥优势、突出特色、统筹规划，适度规模发展的原则，狠抓现代高原特色蔬菜、蚕桑、花卉、水果基地建设，优化区域布局，发展高端、绿色、有机产品，满足市场消费需求，带动农民增产增收。</t>
  </si>
  <si>
    <t>年非税收入资金</t>
  </si>
  <si>
    <t>317412</t>
  </si>
  <si>
    <t>曲靖市麒麟区人民政府文件</t>
  </si>
  <si>
    <t>满意</t>
  </si>
  <si>
    <t>人</t>
  </si>
  <si>
    <t>出租面积</t>
  </si>
  <si>
    <t>992</t>
  </si>
  <si>
    <t>年返还收入</t>
  </si>
  <si>
    <t>125000</t>
  </si>
  <si>
    <t xml:space="preserve">     曲靖市麒麟区水产站非税收入返还专项资金</t>
  </si>
  <si>
    <t>做好本部门人员，公用经费保障，按规定落实干部职工各项待遇，支持部门正常履职</t>
  </si>
  <si>
    <t>318720</t>
  </si>
  <si>
    <t>154000</t>
  </si>
  <si>
    <t>移交面积</t>
  </si>
  <si>
    <t>166</t>
  </si>
  <si>
    <t xml:space="preserve">    曲靖市麒麟区种子管理站非税收入返还补助资金</t>
  </si>
  <si>
    <t>按照法律、法规及上级部门相关要求，完成本辖区内农作物种子品种试验、种子市场、种子行业、种子质量的监督管理工作。</t>
  </si>
  <si>
    <t>59306</t>
  </si>
  <si>
    <t>资产面积</t>
  </si>
  <si>
    <t>19208.59</t>
  </si>
  <si>
    <t xml:space="preserve">    麒麟区经营管理站非税收入返还专项资金</t>
  </si>
  <si>
    <t>做好本单位人员、公用经费保障，按规定落实好职工各项待遇，支持部门正常履职。</t>
  </si>
  <si>
    <t>88164</t>
  </si>
  <si>
    <t>258.2</t>
  </si>
  <si>
    <t>46200</t>
  </si>
  <si>
    <t xml:space="preserve">    曲靖市麒麟区农业技术推广中心非税收入专项资金</t>
  </si>
  <si>
    <t>弥补单位事业支出差额</t>
  </si>
  <si>
    <t>关于麒麟区行政事业单位经营性国有资产委托经营</t>
  </si>
  <si>
    <t>69400</t>
  </si>
  <si>
    <t>1395.95</t>
  </si>
  <si>
    <t>关于麒麟区行政事业单位经营性国有资产委托经营的批复</t>
  </si>
  <si>
    <t>非税收入房租收入</t>
  </si>
  <si>
    <t>145937.5</t>
  </si>
  <si>
    <t>关于麒麟区行政事业单位经营性国有资产委托经营空</t>
  </si>
  <si>
    <t xml:space="preserve">      曲靖市麒麟区农业行政综合执法大队一般罚没收入专项资金</t>
  </si>
  <si>
    <t xml:space="preserve">一是开展农药市场专项整治，指导完成农药经营店规范化建设；二是开展农业转基因安全监管；三是开展农产品质量安全整治，检查农产品生产基地、农民专业合作社；四是完善农资监管信用体系，利用麒麟区农产品质量安全监管服务平台，备案农资产品。 </t>
  </si>
  <si>
    <t>开展检查（核查）次数</t>
  </si>
  <si>
    <t>130</t>
  </si>
  <si>
    <t>反映检查核查的次数情况。</t>
  </si>
  <si>
    <t>检查（核查）人员被投诉次数</t>
  </si>
  <si>
    <t>反映服务对象对检查核查工作的整体满意情况。</t>
  </si>
  <si>
    <t>检查（核查）结果公开率</t>
  </si>
  <si>
    <t>反映相关检查核查结果依法公开情况。
检查结果公开率</t>
  </si>
  <si>
    <t xml:space="preserve">    麒麟区农业机械管理服务中心非税收入返还专项资金</t>
  </si>
  <si>
    <t>做好麒麟区拖拉机及联合收割机驾驶操作培训，新型农机技术推广应用，购机补贴支农惠农政策实施。</t>
  </si>
  <si>
    <t>1724</t>
  </si>
  <si>
    <t>培训驾驶员人数</t>
  </si>
  <si>
    <t>曲靖市发改委关于调整拖拉机和联合收割机驾驶培训收费标准的批复</t>
  </si>
  <si>
    <t>187750</t>
  </si>
  <si>
    <t>曲靖市麒麟区人民政府关于麒麟区行政事业单位经营性国有资产委托经营的批复、曲靖市发改委关于调整拖拉机和联合收割机驾驶培训收费标准的批复</t>
  </si>
  <si>
    <t>371963</t>
  </si>
  <si>
    <t>11.项目支出绩效目标表（另文下达）</t>
  </si>
  <si>
    <t>说明：曲靖市麒麟区农业农村局2021年预算无另文下达项目支出，故此表为空表。</t>
  </si>
  <si>
    <t>12.政府性基金预算支出预算表</t>
  </si>
  <si>
    <t>本年政府性基金预算支出</t>
  </si>
  <si>
    <t>说明：曲靖市麒麟区农业农村局2021年无政府性基金预算支出，故此表为空表。</t>
  </si>
  <si>
    <t>13.国有资本经营预算支出表</t>
  </si>
  <si>
    <t>单位：曲靖市麒麟区农业农村局</t>
  </si>
  <si>
    <t>本年国有资本经营预算支出</t>
  </si>
  <si>
    <t>说明：曲靖市麒麟区农业农村局2021年无国有资本经营预算支出，故此表为空表。</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</si>
  <si>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</si>
  <si>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</si>
  <si>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</si>
  <si>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</si>
  <si>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</si>
  <si>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</si>
  <si>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</si>
  <si>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</si>
  <si>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</si>
  <si>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</si>
  <si>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</si>
  <si>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
  </si>
  <si>
    <t xml:space="preserve">    动物及动物产品检疫专项资金</t>
  </si>
  <si>
    <t>检疫办公用品</t>
  </si>
  <si>
    <t>A020204 多功能一体机</t>
  </si>
  <si>
    <t>台</t>
  </si>
  <si>
    <t>A02010104 台式计算机</t>
  </si>
  <si>
    <t>A060402 木骨架沙发类</t>
  </si>
  <si>
    <t>A020212 条码打印机</t>
  </si>
  <si>
    <t>A02010105 便携式计算机</t>
  </si>
  <si>
    <t>A060205 木制台、桌类</t>
  </si>
  <si>
    <t xml:space="preserve">    非税收入返还专项资金</t>
  </si>
  <si>
    <t>A060501 木质柜类</t>
  </si>
  <si>
    <t>套</t>
  </si>
  <si>
    <t>A060301 金属骨架为主的椅凳类</t>
  </si>
  <si>
    <t>A020202 投影仪</t>
  </si>
  <si>
    <t>A0201060101 喷墨打印机</t>
  </si>
  <si>
    <t>相机</t>
  </si>
  <si>
    <t>A0202050101 数字照相机</t>
  </si>
  <si>
    <t>打印机</t>
  </si>
  <si>
    <t>沙发</t>
  </si>
  <si>
    <t>A060401 金属骨架沙发类</t>
  </si>
  <si>
    <t>办公椅子</t>
  </si>
  <si>
    <t>31</t>
  </si>
  <si>
    <t>台式计算机</t>
  </si>
  <si>
    <t xml:space="preserve">    一般罚没收入专项资金</t>
  </si>
  <si>
    <t>A02021101 碎纸机</t>
  </si>
  <si>
    <t>15.政府购买服务预算表</t>
  </si>
  <si>
    <t>政府购买服务项目</t>
  </si>
  <si>
    <t>政府购买服务指导性目录代码</t>
  </si>
  <si>
    <t>基本支出/项目支出</t>
  </si>
  <si>
    <t>所属服务类别</t>
  </si>
  <si>
    <t>所属服务领域</t>
  </si>
  <si>
    <t>购买内容简述</t>
  </si>
  <si>
    <r>
      <rPr>
        <sz val="19"/>
        <color rgb="FF000000"/>
        <rFont val="宋体"/>
        <family val="3"/>
        <charset val="134"/>
      </rPr>
      <t>16.</t>
    </r>
    <r>
      <rPr>
        <sz val="19"/>
        <rFont val="宋体"/>
        <family val="3"/>
        <charset val="134"/>
      </rPr>
      <t>区</t>
    </r>
    <r>
      <rPr>
        <sz val="19"/>
        <color rgb="FF000000"/>
        <rFont val="宋体"/>
        <family val="3"/>
        <charset val="134"/>
      </rPr>
      <t>对下转移支付预算表</t>
    </r>
  </si>
  <si>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</si>
  <si>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</si>
  <si>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</si>
  <si>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</si>
  <si>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</si>
  <si>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</si>
  <si>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</si>
  <si>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</si>
  <si>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</si>
  <si>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</si>
  <si>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</si>
  <si>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</si>
  <si>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</si>
  <si>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</si>
  <si>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</si>
  <si>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</si>
  <si>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</si>
  <si>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说明：曲靖市麒麟区农业农村局2021年无区对下转移支付，故此表为空表。</t>
  </si>
  <si>
    <t>说明：曲靖市麒麟区农业农村局2021年预算无区对下转移支付预算支出，故此表为空表。</t>
  </si>
  <si>
    <t>18.新增资产配置表</t>
  </si>
  <si>
    <t>资产类别</t>
  </si>
  <si>
    <t>资产分类代码.名称</t>
  </si>
  <si>
    <t>资产名称</t>
  </si>
  <si>
    <t>计量单位</t>
  </si>
  <si>
    <t>单价</t>
  </si>
  <si>
    <t>金额</t>
  </si>
  <si>
    <t>资金性质</t>
  </si>
  <si>
    <t>通用设备</t>
  </si>
  <si>
    <t>多功能一体机</t>
  </si>
  <si>
    <t xml:space="preserve"> 台式计算机</t>
  </si>
  <si>
    <t>家具用具</t>
  </si>
  <si>
    <t xml:space="preserve"> 木骨架沙发类</t>
  </si>
  <si>
    <t>专用设备</t>
  </si>
  <si>
    <t>码打印机</t>
  </si>
  <si>
    <t>便携式计算机</t>
  </si>
  <si>
    <t>木制台、桌类</t>
  </si>
  <si>
    <t>曲靖市麒麟区农业农村局（本级）</t>
  </si>
  <si>
    <t>投影仪</t>
  </si>
  <si>
    <t>喷墨打印机</t>
  </si>
  <si>
    <t>碎纸机</t>
  </si>
  <si>
    <t>6.财政拨款支出明细表（按经济科目分类）</t>
    <phoneticPr fontId="2" type="noConversion"/>
  </si>
  <si>
    <t>说明：曲靖市麒麟区农业农村局2021年无政府购买服务预算，故此表为空表。</t>
    <phoneticPr fontId="2" type="noConversion"/>
  </si>
  <si>
    <r>
      <t>17.</t>
    </r>
    <r>
      <rPr>
        <sz val="19"/>
        <rFont val="宋体"/>
        <family val="3"/>
        <charset val="134"/>
      </rPr>
      <t>区</t>
    </r>
    <r>
      <rPr>
        <sz val="19"/>
        <color rgb="FF000000"/>
        <rFont val="宋体"/>
        <family val="3"/>
        <charset val="134"/>
      </rPr>
      <t>对下转移支付绩效目标表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</si>
</sst>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_ "/>
  </numFmts>
  <fonts count="30" x14ac:knownFonts="1">
    <font>
      <sz val="9"/>
      <name val="微软雅黑"/>
      <charset val="1"/>
    </font>
    <font>
      <sz val="10"/>
      <name val="宋体"/>
      <family val="3"/>
      <charset val="134"/>
    </font>
    <font>
      <sz val="9"/>
      <name val="宋体"/>
      <family val="3"/>
      <charset val="134"/>
    </font>
    <font>
      <sz val="9"/>
      <color rgb="FF000000"/>
      <name val="宋体"/>
      <family val="3"/>
      <charset val="134"/>
    </font>
    <font>
      <sz val="11"/>
      <color rgb="FF000000"/>
      <name val="宋体"/>
      <family val="3"/>
      <charset val="134"/>
    </font>
    <font>
      <sz val="10"/>
      <color rgb="FF000000"/>
      <name val="宋体"/>
      <family val="3"/>
      <charset val="134"/>
    </font>
    <font>
      <sz val="10"/>
      <color rgb="FFFF0000"/>
      <name val="宋体"/>
      <family val="3"/>
      <charset val="134"/>
    </font>
    <font>
      <sz val="11"/>
      <name val="宋体"/>
      <family val="3"/>
      <charset val="134"/>
    </font>
    <font>
      <sz val="9"/>
      <name val="Arial"/>
      <family val="2"/>
    </font>
    <font>
      <sz val="10"/>
      <name val="Arial"/>
      <family val="2"/>
    </font>
    <font>
      <sz val="19"/>
      <color rgb="FF000000"/>
      <name val="宋体"/>
      <family val="3"/>
      <charset val="134"/>
    </font>
    <font>
      <sz val="30"/>
      <name val="宋体"/>
      <family val="3"/>
      <charset val="134"/>
    </font>
    <font>
      <sz val="9"/>
      <color rgb="FFFF0000"/>
      <name val="宋体"/>
      <family val="3"/>
      <charset val="134"/>
    </font>
    <font>
      <sz val="16"/>
      <color rgb="FF000000"/>
      <name val="宋体"/>
      <family val="3"/>
      <charset val="134"/>
    </font>
    <font>
      <sz val="34"/>
      <name val="宋体"/>
      <family val="3"/>
      <charset val="134"/>
    </font>
    <font>
      <sz val="10"/>
      <color rgb="FFFFFFFF"/>
      <name val="宋体"/>
      <family val="3"/>
      <charset val="134"/>
    </font>
    <font>
      <sz val="11"/>
      <color rgb="FFFFFFFF"/>
      <name val="宋体"/>
      <family val="3"/>
      <charset val="134"/>
    </font>
    <font>
      <sz val="24"/>
      <name val="宋体"/>
      <family val="3"/>
      <charset val="134"/>
    </font>
    <font>
      <sz val="12"/>
      <name val="宋体"/>
      <family val="3"/>
      <charset val="134"/>
    </font>
    <font>
      <sz val="11"/>
      <color indexed="8"/>
      <name val="宋体"/>
      <family val="3"/>
      <charset val="134"/>
    </font>
    <font>
      <sz val="9"/>
      <color indexed="8"/>
      <name val="宋体"/>
      <family val="3"/>
      <charset val="134"/>
    </font>
    <font>
      <b/>
      <sz val="9"/>
      <name val="宋体"/>
      <family val="3"/>
      <charset val="134"/>
    </font>
    <font>
      <sz val="10"/>
      <color indexed="8"/>
      <name val="宋体"/>
      <family val="3"/>
      <charset val="134"/>
    </font>
    <font>
      <b/>
      <sz val="9"/>
      <color indexed="8"/>
      <name val="宋体"/>
      <family val="3"/>
      <charset val="134"/>
    </font>
    <font>
      <b/>
      <sz val="11"/>
      <color rgb="FF000000"/>
      <name val="宋体"/>
      <family val="3"/>
      <charset val="134"/>
    </font>
    <font>
      <b/>
      <sz val="9"/>
      <color rgb="FF000000"/>
      <name val="宋体"/>
      <family val="3"/>
      <charset val="134"/>
    </font>
    <font>
      <sz val="18"/>
      <name val="宋体"/>
      <family val="3"/>
      <charset val="134"/>
    </font>
    <font>
      <sz val="11"/>
      <color theme="1"/>
      <name val="等线"/>
      <family val="3"/>
      <charset val="134"/>
      <scheme val="minor"/>
    </font>
    <font>
      <sz val="9"/>
      <name val="微软雅黑"/>
      <family val="2"/>
      <charset val="134"/>
    </font>
    <font>
      <sz val="1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5">
    <xf numFmtId="0" fontId="0" fillId="0" borderId="0">
      <alignment vertical="top"/>
      <protection locked="0"/>
    </xf>
    <xf numFmtId="43" fontId="27" fillId="0" borderId="0" applyFont="0" applyFill="0" applyBorder="0" applyAlignment="0" applyProtection="0">
      <alignment vertical="center"/>
    </xf>
    <xf numFmtId="0" fontId="18" fillId="0" borderId="0"/>
    <xf numFmtId="0" fontId="28" fillId="0" borderId="0">
      <alignment vertical="top"/>
      <protection locked="0"/>
    </xf>
    <xf numFmtId="0" fontId="1" fillId="0" borderId="0"/>
  </cellStyleXfs>
  <cellXfs count="342">
    <xf numFmtId="0" fontId="0" fillId="0" borderId="0" xfId="0" applyFont="1" applyFill="1" applyBorder="1" applyAlignment="1" applyProtection="1">
      <alignment vertical="top"/>
      <protection locked="0"/>
    </xf>
    <xf numFmtId="0" fontId="1" fillId="0" borderId="0" xfId="3" applyFont="1" applyFill="1" applyBorder="1" applyAlignment="1" applyProtection="1">
      <alignment vertical="center"/>
    </xf>
    <xf numFmtId="0" fontId="1" fillId="0" borderId="0" xfId="3" applyFont="1" applyFill="1" applyBorder="1" applyAlignment="1" applyProtection="1">
      <alignment horizontal="center" vertical="center"/>
    </xf>
    <xf numFmtId="0" fontId="2" fillId="0" borderId="0" xfId="3" applyFont="1" applyFill="1" applyBorder="1" applyAlignment="1" applyProtection="1">
      <alignment vertical="center"/>
      <protection locked="0"/>
    </xf>
    <xf numFmtId="0" fontId="3" fillId="0" borderId="0" xfId="3" applyFont="1" applyFill="1" applyBorder="1" applyAlignment="1" applyProtection="1">
      <alignment horizontal="right" vertical="center"/>
    </xf>
    <xf numFmtId="0" fontId="6" fillId="0" borderId="0" xfId="3" applyFont="1" applyFill="1" applyBorder="1" applyAlignment="1" applyProtection="1">
      <alignment horizontal="center" vertical="center"/>
    </xf>
    <xf numFmtId="0" fontId="3" fillId="0" borderId="1"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xf>
    <xf numFmtId="0" fontId="3" fillId="0" borderId="3" xfId="3" applyFont="1" applyFill="1" applyBorder="1" applyAlignment="1" applyProtection="1">
      <alignment vertical="center" wrapText="1"/>
    </xf>
    <xf numFmtId="0" fontId="3" fillId="0" borderId="3" xfId="3" applyNumberFormat="1" applyFont="1" applyFill="1" applyBorder="1" applyAlignment="1" applyProtection="1">
      <alignment horizontal="center" vertical="center" wrapText="1"/>
    </xf>
    <xf numFmtId="43" fontId="3" fillId="0" borderId="3" xfId="1" applyFont="1" applyFill="1" applyBorder="1" applyAlignment="1" applyProtection="1">
      <alignment horizontal="center" vertical="center"/>
    </xf>
    <xf numFmtId="43" fontId="3" fillId="0" borderId="3" xfId="1" applyFont="1" applyFill="1" applyBorder="1" applyAlignment="1" applyProtection="1">
      <alignment horizontal="center" vertical="center"/>
      <protection locked="0"/>
    </xf>
    <xf numFmtId="43" fontId="3" fillId="0" borderId="3" xfId="1" applyFont="1" applyFill="1" applyBorder="1" applyAlignment="1" applyProtection="1">
      <alignment vertical="center"/>
    </xf>
    <xf numFmtId="43" fontId="3" fillId="0" borderId="3" xfId="1" applyFont="1" applyFill="1" applyBorder="1" applyAlignment="1" applyProtection="1">
      <alignment vertical="center"/>
      <protection locked="0"/>
    </xf>
    <xf numFmtId="43" fontId="2" fillId="0" borderId="3" xfId="1" applyFont="1" applyFill="1" applyBorder="1" applyAlignment="1" applyProtection="1">
      <alignment vertical="center"/>
    </xf>
    <xf numFmtId="43" fontId="1" fillId="0" borderId="3" xfId="1" applyFont="1" applyFill="1" applyBorder="1" applyAlignment="1" applyProtection="1">
      <alignment vertical="center"/>
    </xf>
    <xf numFmtId="0" fontId="3" fillId="0" borderId="3" xfId="3" applyFont="1" applyFill="1" applyBorder="1" applyAlignment="1" applyProtection="1">
      <alignment horizontal="left" vertical="center" wrapText="1"/>
    </xf>
    <xf numFmtId="43" fontId="3" fillId="0" borderId="3" xfId="1" applyFont="1" applyFill="1" applyBorder="1" applyAlignment="1" applyProtection="1">
      <alignment horizontal="right" vertical="center"/>
    </xf>
    <xf numFmtId="0" fontId="3" fillId="0" borderId="0" xfId="3" applyFont="1" applyFill="1" applyBorder="1" applyAlignment="1" applyProtection="1">
      <alignment horizontal="right" vertical="center"/>
      <protection locked="0"/>
    </xf>
    <xf numFmtId="0" fontId="2" fillId="0" borderId="0" xfId="3" applyFont="1" applyFill="1" applyBorder="1" applyAlignment="1" applyProtection="1">
      <alignment horizontal="right" vertical="center"/>
      <protection locked="0"/>
    </xf>
    <xf numFmtId="0" fontId="3" fillId="0" borderId="2" xfId="3" applyFont="1" applyFill="1" applyBorder="1" applyAlignment="1" applyProtection="1">
      <alignment horizontal="center" vertical="center"/>
    </xf>
    <xf numFmtId="0" fontId="7" fillId="0" borderId="0" xfId="3" applyFont="1" applyFill="1" applyBorder="1" applyAlignment="1" applyProtection="1">
      <alignment vertical="center"/>
      <protection locked="0"/>
    </xf>
    <xf numFmtId="0" fontId="8" fillId="0" borderId="0" xfId="3" applyFont="1" applyFill="1" applyBorder="1" applyAlignment="1" applyProtection="1">
      <alignment vertical="center"/>
    </xf>
    <xf numFmtId="0" fontId="9" fillId="0" borderId="0" xfId="3" applyFont="1" applyFill="1" applyBorder="1" applyAlignment="1" applyProtection="1">
      <alignment vertical="center"/>
    </xf>
    <xf numFmtId="0" fontId="7" fillId="0" borderId="0" xfId="3" applyFont="1" applyFill="1" applyBorder="1" applyAlignment="1" applyProtection="1">
      <alignment vertical="center"/>
    </xf>
    <xf numFmtId="0" fontId="3" fillId="0" borderId="1" xfId="3" applyFont="1" applyFill="1" applyBorder="1" applyAlignment="1" applyProtection="1">
      <alignment horizontal="center" vertical="center"/>
      <protection locked="0"/>
    </xf>
    <xf numFmtId="0" fontId="3" fillId="0" borderId="1" xfId="3" applyFont="1" applyFill="1" applyBorder="1" applyAlignment="1" applyProtection="1">
      <alignment vertical="center" wrapText="1"/>
    </xf>
    <xf numFmtId="0" fontId="3" fillId="0" borderId="1" xfId="3" applyFont="1" applyFill="1" applyBorder="1" applyAlignment="1" applyProtection="1">
      <alignment vertical="center" wrapText="1"/>
      <protection locked="0"/>
    </xf>
    <xf numFmtId="0" fontId="3" fillId="0" borderId="2" xfId="3" applyFont="1" applyFill="1" applyBorder="1" applyAlignment="1" applyProtection="1">
      <alignment vertical="center" wrapText="1"/>
    </xf>
    <xf numFmtId="0" fontId="3" fillId="0" borderId="4" xfId="3" applyFont="1" applyFill="1" applyBorder="1" applyAlignment="1" applyProtection="1">
      <alignment vertical="center" wrapText="1"/>
    </xf>
    <xf numFmtId="0" fontId="2" fillId="0" borderId="0" xfId="3" applyFont="1" applyFill="1" applyBorder="1" applyAlignment="1" applyProtection="1">
      <alignment vertical="center"/>
    </xf>
    <xf numFmtId="0" fontId="5" fillId="0" borderId="0" xfId="3" applyFont="1" applyFill="1" applyBorder="1" applyAlignment="1" applyProtection="1">
      <alignment horizontal="right" vertical="center"/>
    </xf>
    <xf numFmtId="0" fontId="6" fillId="0" borderId="0" xfId="3" applyFont="1" applyFill="1" applyBorder="1" applyAlignment="1" applyProtection="1">
      <alignment vertical="center"/>
    </xf>
    <xf numFmtId="0" fontId="4" fillId="0" borderId="0" xfId="3" applyFont="1" applyFill="1" applyBorder="1" applyAlignment="1" applyProtection="1">
      <alignment vertical="center" wrapText="1"/>
    </xf>
    <xf numFmtId="0" fontId="3" fillId="0" borderId="8"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3" fillId="0" borderId="11" xfId="3" applyFont="1" applyBorder="1" applyAlignment="1" applyProtection="1">
      <alignment horizontal="center" vertical="center" wrapText="1"/>
    </xf>
    <xf numFmtId="0" fontId="3" fillId="0" borderId="1" xfId="3" applyFont="1" applyFill="1" applyBorder="1" applyAlignment="1" applyProtection="1">
      <alignment horizontal="center" vertical="center"/>
    </xf>
    <xf numFmtId="0" fontId="2" fillId="0" borderId="8" xfId="3" applyFont="1" applyFill="1" applyBorder="1" applyAlignment="1" applyProtection="1">
      <alignment horizontal="center" vertical="center"/>
    </xf>
    <xf numFmtId="4" fontId="3" fillId="0" borderId="1" xfId="3" applyNumberFormat="1" applyFont="1" applyFill="1" applyBorder="1" applyAlignment="1" applyProtection="1">
      <alignment vertical="center"/>
    </xf>
    <xf numFmtId="4" fontId="2" fillId="0" borderId="8" xfId="3" applyNumberFormat="1" applyFont="1" applyFill="1" applyBorder="1" applyAlignment="1" applyProtection="1">
      <alignment vertical="center"/>
    </xf>
    <xf numFmtId="4" fontId="3" fillId="0" borderId="1" xfId="3" applyNumberFormat="1" applyFont="1" applyFill="1" applyBorder="1" applyAlignment="1" applyProtection="1">
      <alignment vertical="center"/>
      <protection locked="0"/>
    </xf>
    <xf numFmtId="4" fontId="2" fillId="0" borderId="8" xfId="3" applyNumberFormat="1" applyFont="1" applyFill="1" applyBorder="1" applyAlignment="1" applyProtection="1">
      <alignment vertical="center"/>
      <protection locked="0"/>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11" fillId="0" borderId="0" xfId="3" applyFont="1" applyFill="1" applyBorder="1" applyAlignment="1" applyProtection="1">
      <alignment vertical="center"/>
      <protection locked="0"/>
    </xf>
    <xf numFmtId="0" fontId="1" fillId="0" borderId="0" xfId="3" applyFont="1" applyFill="1" applyBorder="1" applyAlignment="1" applyProtection="1">
      <alignment vertical="center" wrapText="1"/>
    </xf>
    <xf numFmtId="0" fontId="7" fillId="0" borderId="0" xfId="3" applyFont="1" applyFill="1" applyBorder="1" applyAlignment="1" applyProtection="1">
      <alignment vertical="center" wrapText="1"/>
    </xf>
    <xf numFmtId="0" fontId="3" fillId="0" borderId="12"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3" fillId="0" borderId="2" xfId="3" applyFont="1" applyFill="1" applyBorder="1" applyAlignment="1" applyProtection="1">
      <alignment vertical="center" wrapText="1"/>
      <protection locked="0"/>
    </xf>
    <xf numFmtId="0" fontId="3" fillId="0" borderId="1" xfId="3" applyFont="1" applyFill="1" applyBorder="1" applyAlignment="1" applyProtection="1">
      <alignment vertical="center"/>
      <protection locked="0"/>
    </xf>
    <xf numFmtId="0" fontId="5" fillId="0" borderId="0" xfId="3" applyFont="1" applyFill="1" applyBorder="1" applyAlignment="1" applyProtection="1">
      <alignment vertical="center" wrapText="1"/>
      <protection locked="0"/>
    </xf>
    <xf numFmtId="0" fontId="4" fillId="0" borderId="0" xfId="3" applyFont="1" applyFill="1" applyBorder="1" applyAlignment="1" applyProtection="1">
      <alignment vertical="center" wrapText="1"/>
      <protection locked="0"/>
    </xf>
    <xf numFmtId="0" fontId="12" fillId="0" borderId="0" xfId="3" applyFont="1" applyFill="1" applyBorder="1" applyAlignment="1" applyProtection="1">
      <alignment vertical="center"/>
    </xf>
    <xf numFmtId="0" fontId="3" fillId="0" borderId="3" xfId="3" applyFont="1" applyBorder="1" applyAlignment="1">
      <alignment horizontal="center" vertical="center" wrapText="1"/>
      <protection locked="0"/>
    </xf>
    <xf numFmtId="0" fontId="2" fillId="0" borderId="3" xfId="3" applyFont="1" applyBorder="1" applyAlignment="1" applyProtection="1">
      <alignment horizontal="center" vertical="center" wrapText="1"/>
    </xf>
    <xf numFmtId="0" fontId="1" fillId="0" borderId="0" xfId="3" applyFont="1" applyFill="1" applyBorder="1" applyAlignment="1" applyProtection="1">
      <alignment vertical="center"/>
      <protection locked="0"/>
    </xf>
    <xf numFmtId="0" fontId="2" fillId="0" borderId="0" xfId="3" applyFont="1" applyFill="1" applyBorder="1" applyAlignment="1" applyProtection="1">
      <alignment vertical="center" wrapText="1"/>
      <protection locked="0"/>
    </xf>
    <xf numFmtId="0" fontId="3" fillId="0" borderId="0" xfId="3" applyFont="1" applyFill="1" applyBorder="1" applyAlignment="1" applyProtection="1">
      <alignment horizontal="right" vertical="center" wrapText="1"/>
      <protection locked="0"/>
    </xf>
    <xf numFmtId="0" fontId="7" fillId="0" borderId="0" xfId="3" applyFont="1" applyFill="1" applyBorder="1" applyAlignment="1" applyProtection="1">
      <alignment vertical="center" wrapText="1"/>
      <protection locked="0"/>
    </xf>
    <xf numFmtId="0" fontId="3" fillId="0" borderId="14"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protection locked="0"/>
    </xf>
    <xf numFmtId="0" fontId="3" fillId="0" borderId="0" xfId="3" applyFont="1" applyFill="1" applyBorder="1" applyAlignment="1" applyProtection="1">
      <alignment horizontal="right" vertical="center" wrapText="1"/>
    </xf>
    <xf numFmtId="0" fontId="13" fillId="0" borderId="0" xfId="0" applyFont="1" applyFill="1" applyAlignment="1" applyProtection="1">
      <alignment horizontal="center" vertical="center"/>
    </xf>
    <xf numFmtId="0" fontId="14" fillId="0" borderId="0" xfId="3" applyFont="1" applyFill="1" applyBorder="1" applyAlignment="1" applyProtection="1">
      <alignment vertical="center"/>
      <protection locked="0"/>
    </xf>
    <xf numFmtId="0" fontId="3" fillId="0" borderId="15"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xf>
    <xf numFmtId="0" fontId="3" fillId="0" borderId="13" xfId="3" applyFont="1" applyFill="1" applyBorder="1" applyAlignment="1" applyProtection="1">
      <alignment horizontal="center" vertical="center"/>
      <protection locked="0"/>
    </xf>
    <xf numFmtId="0" fontId="3" fillId="0" borderId="10" xfId="3" applyFont="1" applyFill="1" applyBorder="1" applyAlignment="1" applyProtection="1">
      <alignment vertical="center" wrapText="1"/>
    </xf>
    <xf numFmtId="0" fontId="3" fillId="0" borderId="14" xfId="3" applyFont="1" applyFill="1" applyBorder="1" applyAlignment="1" applyProtection="1">
      <alignment vertical="center" wrapText="1"/>
    </xf>
    <xf numFmtId="4" fontId="3" fillId="0" borderId="7" xfId="3" applyNumberFormat="1" applyFont="1" applyFill="1" applyBorder="1" applyAlignment="1" applyProtection="1">
      <alignment vertical="center"/>
      <protection locked="0"/>
    </xf>
    <xf numFmtId="0" fontId="3" fillId="0" borderId="14" xfId="3" applyNumberFormat="1" applyFont="1" applyFill="1" applyBorder="1" applyAlignment="1" applyProtection="1">
      <alignment horizontal="center" vertical="center" wrapText="1"/>
    </xf>
    <xf numFmtId="4" fontId="3" fillId="0" borderId="7" xfId="3" applyNumberFormat="1" applyFont="1" applyFill="1" applyBorder="1" applyAlignment="1" applyProtection="1">
      <alignment vertical="center"/>
    </xf>
    <xf numFmtId="0" fontId="1" fillId="0" borderId="1" xfId="3" applyFont="1" applyFill="1" applyBorder="1" applyAlignment="1" applyProtection="1">
      <alignment vertical="center"/>
    </xf>
    <xf numFmtId="0" fontId="1" fillId="0" borderId="1" xfId="3" applyFont="1" applyFill="1" applyBorder="1" applyAlignment="1" applyProtection="1">
      <alignment horizontal="center" vertical="center"/>
    </xf>
    <xf numFmtId="0" fontId="4" fillId="0" borderId="0" xfId="3" applyFont="1" applyFill="1" applyBorder="1" applyAlignment="1" applyProtection="1">
      <alignment vertical="center"/>
      <protection locked="0"/>
    </xf>
    <xf numFmtId="0" fontId="3" fillId="0" borderId="3" xfId="3" applyFont="1" applyBorder="1" applyAlignment="1" applyProtection="1">
      <alignment horizontal="center" vertical="center" wrapText="1"/>
    </xf>
    <xf numFmtId="0" fontId="2" fillId="0" borderId="3" xfId="3" applyFont="1" applyFill="1" applyBorder="1" applyAlignment="1" applyProtection="1">
      <alignment horizontal="center" vertical="center" wrapText="1"/>
    </xf>
    <xf numFmtId="4" fontId="3" fillId="0" borderId="3" xfId="3" applyNumberFormat="1" applyFont="1" applyFill="1" applyBorder="1" applyAlignment="1" applyProtection="1">
      <alignment vertical="center"/>
      <protection locked="0"/>
    </xf>
    <xf numFmtId="0" fontId="8" fillId="0" borderId="3" xfId="3" applyFont="1" applyFill="1" applyBorder="1" applyAlignment="1" applyProtection="1">
      <alignment vertical="center"/>
    </xf>
    <xf numFmtId="0" fontId="2" fillId="0" borderId="3" xfId="3" applyFont="1" applyFill="1" applyBorder="1" applyAlignment="1" applyProtection="1">
      <alignment vertical="center"/>
    </xf>
    <xf numFmtId="0" fontId="9" fillId="0" borderId="3" xfId="3" applyFont="1" applyFill="1" applyBorder="1" applyAlignment="1" applyProtection="1">
      <alignment vertical="center"/>
    </xf>
    <xf numFmtId="0" fontId="1" fillId="0" borderId="3" xfId="3" applyFont="1" applyFill="1" applyBorder="1" applyAlignment="1" applyProtection="1">
      <alignment vertical="center"/>
    </xf>
    <xf numFmtId="0" fontId="4" fillId="0" borderId="0" xfId="3" applyFont="1" applyFill="1" applyBorder="1" applyAlignment="1" applyProtection="1">
      <alignment horizontal="right" vertical="center"/>
    </xf>
    <xf numFmtId="0" fontId="2" fillId="0" borderId="3" xfId="3" applyFont="1" applyFill="1" applyBorder="1" applyAlignment="1" applyProtection="1">
      <alignment vertical="center"/>
      <protection locked="0"/>
    </xf>
    <xf numFmtId="49" fontId="3" fillId="0" borderId="1" xfId="3" applyNumberFormat="1" applyFont="1" applyFill="1" applyBorder="1" applyAlignment="1" applyProtection="1">
      <alignment horizontal="center" vertical="center"/>
    </xf>
    <xf numFmtId="49" fontId="2" fillId="0" borderId="0" xfId="3" applyNumberFormat="1" applyFont="1" applyFill="1" applyBorder="1" applyAlignment="1" applyProtection="1">
      <alignment vertical="center"/>
    </xf>
    <xf numFmtId="49" fontId="1" fillId="0" borderId="0" xfId="3" applyNumberFormat="1" applyFont="1" applyFill="1" applyBorder="1" applyAlignment="1" applyProtection="1">
      <alignment vertical="center"/>
    </xf>
    <xf numFmtId="49" fontId="15" fillId="0" borderId="0" xfId="3" applyNumberFormat="1" applyFont="1" applyFill="1" applyBorder="1" applyAlignment="1" applyProtection="1">
      <alignment vertical="center"/>
    </xf>
    <xf numFmtId="0" fontId="15" fillId="0" borderId="0" xfId="3" applyFont="1" applyFill="1" applyBorder="1" applyAlignment="1" applyProtection="1">
      <alignment horizontal="right" vertical="center"/>
    </xf>
    <xf numFmtId="0" fontId="17" fillId="0" borderId="0" xfId="3" applyFont="1" applyFill="1" applyBorder="1" applyAlignment="1" applyProtection="1">
      <alignment vertical="center"/>
      <protection locked="0"/>
    </xf>
    <xf numFmtId="0" fontId="2" fillId="0" borderId="5" xfId="3" applyFont="1" applyFill="1" applyBorder="1" applyAlignment="1" applyProtection="1">
      <alignment vertical="center"/>
    </xf>
    <xf numFmtId="0" fontId="2" fillId="0" borderId="10" xfId="3" applyFont="1" applyFill="1" applyBorder="1" applyAlignment="1" applyProtection="1">
      <alignment vertical="center"/>
    </xf>
    <xf numFmtId="0" fontId="2" fillId="0" borderId="1" xfId="3" applyFont="1" applyFill="1" applyBorder="1" applyAlignment="1" applyProtection="1">
      <alignment vertical="center"/>
    </xf>
    <xf numFmtId="0" fontId="3" fillId="0" borderId="10" xfId="3" applyFont="1" applyFill="1" applyBorder="1" applyAlignment="1" applyProtection="1">
      <alignment horizontal="left" vertical="center" wrapText="1"/>
    </xf>
    <xf numFmtId="0" fontId="3" fillId="0" borderId="11" xfId="3" applyFont="1" applyFill="1" applyBorder="1" applyAlignment="1" applyProtection="1">
      <alignment horizontal="center" vertical="center"/>
    </xf>
    <xf numFmtId="0" fontId="3" fillId="0" borderId="3" xfId="3" applyFont="1" applyFill="1" applyBorder="1" applyAlignment="1" applyProtection="1">
      <alignment horizontal="center" vertical="center" wrapText="1"/>
      <protection locked="0"/>
    </xf>
    <xf numFmtId="43" fontId="2" fillId="0" borderId="10" xfId="1" applyFont="1" applyFill="1" applyBorder="1" applyAlignment="1" applyProtection="1">
      <alignment horizontal="right" vertical="center"/>
      <protection locked="0"/>
    </xf>
    <xf numFmtId="43" fontId="2" fillId="0" borderId="10" xfId="1" applyFont="1" applyFill="1" applyBorder="1" applyAlignment="1" applyProtection="1">
      <alignment horizontal="right" vertical="center"/>
    </xf>
    <xf numFmtId="43" fontId="2" fillId="0" borderId="5" xfId="1" applyFont="1" applyFill="1" applyBorder="1" applyAlignment="1" applyProtection="1">
      <alignment horizontal="right" vertical="center"/>
      <protection locked="0"/>
    </xf>
    <xf numFmtId="43" fontId="2" fillId="0" borderId="5" xfId="1" applyFont="1" applyFill="1" applyBorder="1" applyAlignment="1" applyProtection="1">
      <alignment horizontal="right" vertical="center"/>
    </xf>
    <xf numFmtId="43" fontId="2" fillId="0" borderId="3" xfId="1" applyFont="1" applyFill="1" applyBorder="1" applyAlignment="1" applyProtection="1">
      <alignment horizontal="right" vertical="center"/>
    </xf>
    <xf numFmtId="4" fontId="2" fillId="0" borderId="10" xfId="3" applyNumberFormat="1" applyFont="1" applyFill="1" applyBorder="1" applyAlignment="1" applyProtection="1">
      <alignment vertical="center"/>
      <protection locked="0"/>
    </xf>
    <xf numFmtId="4" fontId="2" fillId="0" borderId="10" xfId="3" applyNumberFormat="1" applyFont="1" applyFill="1" applyBorder="1" applyAlignment="1" applyProtection="1">
      <alignment vertical="center"/>
    </xf>
    <xf numFmtId="4" fontId="2" fillId="0" borderId="5" xfId="3" applyNumberFormat="1" applyFont="1" applyFill="1" applyBorder="1" applyAlignment="1" applyProtection="1">
      <alignment vertical="center"/>
      <protection locked="0"/>
    </xf>
    <xf numFmtId="4" fontId="2" fillId="0" borderId="5" xfId="3" applyNumberFormat="1" applyFont="1" applyFill="1" applyBorder="1" applyAlignment="1" applyProtection="1">
      <alignment vertical="center"/>
    </xf>
    <xf numFmtId="49" fontId="3" fillId="0" borderId="2" xfId="3" applyNumberFormat="1" applyFont="1" applyFill="1" applyBorder="1" applyAlignment="1" applyProtection="1">
      <alignment horizontal="center" vertical="center"/>
    </xf>
    <xf numFmtId="0" fontId="3" fillId="0" borderId="8" xfId="3" applyFont="1" applyFill="1" applyBorder="1" applyAlignment="1" applyProtection="1">
      <alignment vertical="center" wrapText="1"/>
    </xf>
    <xf numFmtId="49" fontId="3" fillId="0" borderId="5" xfId="3" applyNumberFormat="1" applyFont="1" applyFill="1" applyBorder="1" applyAlignment="1" applyProtection="1">
      <alignment horizontal="center" vertical="center"/>
    </xf>
    <xf numFmtId="0" fontId="3" fillId="0" borderId="4" xfId="3" applyFont="1" applyFill="1" applyBorder="1" applyAlignment="1" applyProtection="1">
      <alignment horizontal="left" vertical="center" wrapText="1"/>
    </xf>
    <xf numFmtId="0" fontId="3" fillId="0" borderId="17" xfId="3" applyFont="1" applyFill="1" applyBorder="1" applyAlignment="1" applyProtection="1">
      <alignment vertical="center" wrapText="1"/>
    </xf>
    <xf numFmtId="0" fontId="3" fillId="0" borderId="11" xfId="3" applyFont="1" applyFill="1" applyBorder="1" applyAlignment="1" applyProtection="1">
      <alignment vertical="center" wrapText="1"/>
    </xf>
    <xf numFmtId="0" fontId="3" fillId="2" borderId="3" xfId="3" applyFont="1" applyFill="1" applyBorder="1" applyAlignment="1" applyProtection="1">
      <alignment horizontal="center" vertical="center" wrapText="1"/>
    </xf>
    <xf numFmtId="49" fontId="3" fillId="0" borderId="10" xfId="3" applyNumberFormat="1" applyFont="1" applyFill="1" applyBorder="1" applyAlignment="1" applyProtection="1">
      <alignment horizontal="center" vertical="center"/>
    </xf>
    <xf numFmtId="49" fontId="3" fillId="0" borderId="14" xfId="3" applyNumberFormat="1" applyFont="1" applyFill="1" applyBorder="1" applyAlignment="1" applyProtection="1">
      <alignment horizontal="center" vertical="center"/>
    </xf>
    <xf numFmtId="43" fontId="3" fillId="0" borderId="3" xfId="1" applyFont="1" applyFill="1" applyBorder="1" applyAlignment="1" applyProtection="1">
      <alignment horizontal="right" vertical="center"/>
      <protection locked="0"/>
    </xf>
    <xf numFmtId="0" fontId="3" fillId="0" borderId="4" xfId="3" applyFont="1" applyFill="1" applyBorder="1" applyAlignment="1" applyProtection="1">
      <alignment vertical="center"/>
    </xf>
    <xf numFmtId="0" fontId="3" fillId="0" borderId="1" xfId="3" applyFont="1" applyFill="1" applyBorder="1" applyAlignment="1" applyProtection="1">
      <alignment vertical="center"/>
    </xf>
    <xf numFmtId="43" fontId="2" fillId="0" borderId="3" xfId="1" applyFont="1" applyFill="1" applyBorder="1" applyAlignment="1" applyProtection="1">
      <alignment horizontal="right" vertical="center" wrapText="1"/>
    </xf>
    <xf numFmtId="0" fontId="2" fillId="0" borderId="4" xfId="3" applyFont="1" applyFill="1" applyBorder="1" applyAlignment="1" applyProtection="1">
      <alignment vertical="center" wrapText="1"/>
    </xf>
    <xf numFmtId="0" fontId="2" fillId="0" borderId="1" xfId="3" applyFont="1" applyFill="1" applyBorder="1" applyAlignment="1" applyProtection="1">
      <alignment vertical="center" wrapText="1"/>
    </xf>
    <xf numFmtId="0" fontId="2" fillId="0" borderId="15" xfId="3" applyFont="1" applyFill="1" applyBorder="1" applyAlignment="1" applyProtection="1">
      <alignment vertical="center" wrapText="1"/>
    </xf>
    <xf numFmtId="0" fontId="2" fillId="0" borderId="2" xfId="3" applyFont="1" applyFill="1" applyBorder="1" applyAlignment="1" applyProtection="1">
      <alignment vertical="center" wrapText="1"/>
    </xf>
    <xf numFmtId="0" fontId="3" fillId="0" borderId="21" xfId="3" applyFont="1" applyFill="1" applyBorder="1" applyAlignment="1" applyProtection="1">
      <alignment vertical="center"/>
      <protection locked="0"/>
    </xf>
    <xf numFmtId="0" fontId="3" fillId="0" borderId="3" xfId="3" applyFont="1" applyFill="1" applyBorder="1" applyAlignment="1" applyProtection="1">
      <alignment vertical="center"/>
      <protection locked="0"/>
    </xf>
    <xf numFmtId="0" fontId="1" fillId="0" borderId="21" xfId="3" applyFont="1" applyFill="1" applyBorder="1" applyAlignment="1" applyProtection="1">
      <alignment vertical="center" wrapText="1"/>
    </xf>
    <xf numFmtId="0" fontId="1" fillId="0" borderId="3" xfId="3" applyFont="1" applyFill="1" applyBorder="1" applyAlignment="1" applyProtection="1">
      <alignment vertical="center" wrapText="1"/>
    </xf>
    <xf numFmtId="0" fontId="5" fillId="0" borderId="0" xfId="3" applyFont="1" applyFill="1" applyBorder="1" applyAlignment="1" applyProtection="1">
      <alignment horizontal="right" vertical="center" wrapText="1"/>
    </xf>
    <xf numFmtId="0" fontId="7" fillId="0" borderId="0" xfId="3" applyFont="1" applyFill="1" applyBorder="1" applyAlignment="1" applyProtection="1">
      <alignment horizontal="right" vertical="center" wrapText="1"/>
    </xf>
    <xf numFmtId="0" fontId="3" fillId="0" borderId="11" xfId="3" applyFont="1" applyFill="1" applyBorder="1" applyAlignment="1" applyProtection="1">
      <alignment horizontal="center" vertical="center" wrapText="1"/>
    </xf>
    <xf numFmtId="4" fontId="3" fillId="0" borderId="2" xfId="3" applyNumberFormat="1" applyFont="1" applyFill="1" applyBorder="1" applyAlignment="1" applyProtection="1">
      <alignment vertical="center"/>
    </xf>
    <xf numFmtId="4" fontId="3" fillId="0" borderId="2" xfId="3" applyNumberFormat="1" applyFont="1" applyFill="1" applyBorder="1" applyAlignment="1" applyProtection="1">
      <alignment vertical="center"/>
      <protection locked="0"/>
    </xf>
    <xf numFmtId="0" fontId="1" fillId="0" borderId="3" xfId="3" applyFont="1" applyFill="1" applyBorder="1" applyAlignment="1" applyProtection="1">
      <alignment horizontal="center" vertical="center"/>
    </xf>
    <xf numFmtId="0" fontId="1" fillId="0" borderId="17" xfId="3" applyFont="1" applyFill="1" applyBorder="1" applyAlignment="1" applyProtection="1">
      <alignment horizontal="center" vertical="center"/>
    </xf>
    <xf numFmtId="0" fontId="18" fillId="0" borderId="0" xfId="3" applyFont="1" applyFill="1" applyBorder="1" applyAlignment="1" applyProtection="1">
      <alignment horizontal="center" vertical="center"/>
    </xf>
    <xf numFmtId="0" fontId="18" fillId="0" borderId="0" xfId="3" applyFont="1" applyFill="1" applyBorder="1" applyAlignment="1" applyProtection="1">
      <alignment horizontal="center" vertical="center" wrapText="1"/>
    </xf>
    <xf numFmtId="0" fontId="18" fillId="0" borderId="0" xfId="3" applyFont="1" applyFill="1" applyBorder="1" applyAlignment="1" applyProtection="1">
      <alignment vertical="center" wrapText="1"/>
    </xf>
    <xf numFmtId="0" fontId="18" fillId="0" borderId="0" xfId="3" applyFont="1" applyFill="1" applyBorder="1" applyAlignment="1" applyProtection="1">
      <alignment vertical="center"/>
    </xf>
    <xf numFmtId="0" fontId="1"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center" wrapText="1"/>
    </xf>
    <xf numFmtId="0" fontId="2" fillId="0" borderId="1" xfId="3" applyFont="1" applyFill="1" applyBorder="1" applyAlignment="1" applyProtection="1">
      <alignment horizontal="center" vertical="center" wrapText="1"/>
    </xf>
    <xf numFmtId="0" fontId="2" fillId="0" borderId="8" xfId="3" applyFont="1" applyFill="1" applyBorder="1" applyAlignment="1" applyProtection="1">
      <alignment horizontal="center" vertical="center" wrapText="1"/>
    </xf>
    <xf numFmtId="43" fontId="2" fillId="0" borderId="1" xfId="1" applyFont="1" applyFill="1" applyBorder="1" applyAlignment="1" applyProtection="1">
      <alignment vertical="center"/>
    </xf>
    <xf numFmtId="43" fontId="2" fillId="0" borderId="8" xfId="1" applyFont="1" applyFill="1" applyBorder="1" applyAlignment="1" applyProtection="1">
      <alignment vertical="center"/>
    </xf>
    <xf numFmtId="0" fontId="1" fillId="0" borderId="0" xfId="4" applyFont="1" applyFill="1" applyAlignment="1">
      <alignment vertical="center"/>
    </xf>
    <xf numFmtId="49" fontId="1" fillId="0" borderId="0" xfId="4" applyNumberFormat="1" applyFill="1" applyAlignment="1">
      <alignment vertical="center"/>
    </xf>
    <xf numFmtId="49" fontId="1" fillId="0" borderId="0" xfId="4" applyNumberFormat="1" applyFill="1" applyAlignment="1">
      <alignment horizontal="center" vertical="center"/>
    </xf>
    <xf numFmtId="0" fontId="1" fillId="0" borderId="0" xfId="4" applyFill="1" applyAlignment="1">
      <alignment vertical="center"/>
    </xf>
    <xf numFmtId="0" fontId="19" fillId="0" borderId="0" xfId="4" applyNumberFormat="1" applyFont="1" applyFill="1" applyBorder="1" applyAlignment="1" applyProtection="1">
      <alignment horizontal="left" vertical="center"/>
    </xf>
    <xf numFmtId="49" fontId="7" fillId="0" borderId="0" xfId="4" applyNumberFormat="1" applyFont="1" applyFill="1" applyAlignment="1">
      <alignment horizontal="center" vertical="center"/>
    </xf>
    <xf numFmtId="49" fontId="7" fillId="0" borderId="0" xfId="4" applyNumberFormat="1" applyFont="1" applyFill="1" applyAlignment="1">
      <alignment vertical="center"/>
    </xf>
    <xf numFmtId="0" fontId="7" fillId="0" borderId="0" xfId="4" applyFont="1" applyFill="1" applyAlignment="1">
      <alignment vertical="center"/>
    </xf>
    <xf numFmtId="49" fontId="20" fillId="0" borderId="17" xfId="4" applyNumberFormat="1" applyFont="1" applyFill="1" applyBorder="1" applyAlignment="1" applyProtection="1">
      <alignment horizontal="center" vertical="center" wrapText="1"/>
    </xf>
    <xf numFmtId="49" fontId="20" fillId="0" borderId="3" xfId="4" applyNumberFormat="1" applyFont="1" applyFill="1" applyBorder="1" applyAlignment="1" applyProtection="1">
      <alignment horizontal="center" vertical="center"/>
    </xf>
    <xf numFmtId="0" fontId="20" fillId="0" borderId="3" xfId="4" applyNumberFormat="1" applyFont="1" applyFill="1" applyBorder="1" applyAlignment="1" applyProtection="1">
      <alignment horizontal="center" vertical="center"/>
    </xf>
    <xf numFmtId="49" fontId="21" fillId="0" borderId="3" xfId="2" applyNumberFormat="1" applyFont="1" applyFill="1" applyBorder="1" applyAlignment="1">
      <alignment horizontal="center" vertical="center"/>
    </xf>
    <xf numFmtId="49" fontId="2" fillId="0" borderId="3" xfId="2" applyNumberFormat="1" applyFont="1" applyFill="1" applyBorder="1" applyAlignment="1">
      <alignment horizontal="center" vertical="center"/>
    </xf>
    <xf numFmtId="49" fontId="21" fillId="0" borderId="3" xfId="2" applyNumberFormat="1" applyFont="1" applyFill="1" applyBorder="1" applyAlignment="1">
      <alignment vertical="center"/>
    </xf>
    <xf numFmtId="43" fontId="21" fillId="0" borderId="3" xfId="1" applyFont="1" applyFill="1" applyBorder="1" applyAlignment="1">
      <alignment vertical="center"/>
    </xf>
    <xf numFmtId="43" fontId="2" fillId="0" borderId="3" xfId="1" applyFont="1" applyFill="1" applyBorder="1" applyAlignment="1">
      <alignment vertical="center"/>
    </xf>
    <xf numFmtId="0" fontId="2" fillId="0" borderId="3" xfId="4" applyFont="1" applyFill="1" applyBorder="1" applyAlignment="1">
      <alignment vertical="center"/>
    </xf>
    <xf numFmtId="49" fontId="2" fillId="0" borderId="3" xfId="2" applyNumberFormat="1" applyFont="1" applyFill="1" applyBorder="1" applyAlignment="1">
      <alignment vertical="center"/>
    </xf>
    <xf numFmtId="0" fontId="22" fillId="0" borderId="0" xfId="4" applyNumberFormat="1" applyFont="1" applyFill="1" applyBorder="1" applyAlignment="1" applyProtection="1">
      <alignment horizontal="right" vertical="center"/>
    </xf>
    <xf numFmtId="0" fontId="19" fillId="0" borderId="0" xfId="4" applyNumberFormat="1" applyFont="1" applyFill="1" applyBorder="1" applyAlignment="1" applyProtection="1">
      <alignment horizontal="right" vertical="center"/>
    </xf>
    <xf numFmtId="43" fontId="21" fillId="0" borderId="3" xfId="1" applyFont="1" applyFill="1" applyBorder="1" applyAlignment="1">
      <alignment horizontal="right" vertical="center"/>
    </xf>
    <xf numFmtId="43" fontId="2" fillId="0" borderId="1" xfId="1" applyFont="1" applyFill="1" applyBorder="1" applyAlignment="1" applyProtection="1">
      <alignment horizontal="right" vertical="center"/>
    </xf>
    <xf numFmtId="176" fontId="2" fillId="0" borderId="3" xfId="4" applyNumberFormat="1" applyFont="1" applyFill="1" applyBorder="1" applyAlignment="1">
      <alignment vertical="center"/>
    </xf>
    <xf numFmtId="43" fontId="2" fillId="0" borderId="3" xfId="1" applyFont="1" applyFill="1" applyBorder="1" applyAlignment="1">
      <alignment horizontal="right" vertical="center"/>
    </xf>
    <xf numFmtId="49" fontId="2" fillId="0" borderId="3" xfId="4" applyNumberFormat="1" applyFont="1" applyFill="1" applyBorder="1" applyAlignment="1">
      <alignment vertical="center"/>
    </xf>
    <xf numFmtId="49" fontId="2" fillId="0" borderId="3" xfId="4" applyNumberFormat="1" applyFont="1" applyFill="1" applyBorder="1" applyAlignment="1">
      <alignment horizontal="center" vertical="center"/>
    </xf>
    <xf numFmtId="43" fontId="23" fillId="0" borderId="3" xfId="1" applyFont="1" applyFill="1" applyBorder="1" applyAlignment="1" applyProtection="1">
      <alignment horizontal="center" vertical="center"/>
    </xf>
    <xf numFmtId="49" fontId="21" fillId="0" borderId="3" xfId="4" applyNumberFormat="1" applyFont="1" applyFill="1" applyBorder="1" applyAlignment="1">
      <alignment vertical="center"/>
    </xf>
    <xf numFmtId="49" fontId="21" fillId="0" borderId="3" xfId="4" applyNumberFormat="1" applyFont="1" applyFill="1" applyBorder="1" applyAlignment="1">
      <alignment horizontal="center" vertical="center"/>
    </xf>
    <xf numFmtId="43" fontId="23" fillId="0" borderId="3" xfId="1" applyFont="1" applyFill="1" applyBorder="1" applyAlignment="1" applyProtection="1">
      <alignment horizontal="right" vertical="center"/>
    </xf>
    <xf numFmtId="0" fontId="3" fillId="0" borderId="2" xfId="3" applyFont="1" applyFill="1" applyBorder="1" applyAlignment="1" applyProtection="1">
      <alignment horizontal="center" vertical="center"/>
      <protection locked="0"/>
    </xf>
    <xf numFmtId="49" fontId="3" fillId="0" borderId="5" xfId="3" applyNumberFormat="1" applyFont="1" applyFill="1" applyBorder="1" applyAlignment="1" applyProtection="1">
      <alignment horizontal="center" vertical="center"/>
      <protection locked="0"/>
    </xf>
    <xf numFmtId="49" fontId="3" fillId="0" borderId="13" xfId="3" applyNumberFormat="1" applyFont="1" applyFill="1" applyBorder="1" applyAlignment="1" applyProtection="1">
      <alignment horizontal="center" vertical="center"/>
      <protection locked="0"/>
    </xf>
    <xf numFmtId="0" fontId="2" fillId="0" borderId="13" xfId="3"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3" fillId="0" borderId="10" xfId="3" applyFont="1" applyFill="1" applyBorder="1" applyAlignment="1" applyProtection="1">
      <alignment horizontal="left" vertical="center"/>
    </xf>
    <xf numFmtId="43" fontId="3" fillId="0" borderId="14" xfId="1" applyFont="1" applyFill="1" applyBorder="1" applyAlignment="1" applyProtection="1">
      <alignment horizontal="right" vertical="center"/>
      <protection locked="0"/>
    </xf>
    <xf numFmtId="0" fontId="3" fillId="0" borderId="1" xfId="3" applyFont="1" applyFill="1" applyBorder="1" applyAlignment="1" applyProtection="1">
      <alignment horizontal="left" vertical="center"/>
      <protection locked="0"/>
    </xf>
    <xf numFmtId="43" fontId="3" fillId="0" borderId="10" xfId="1" applyFont="1" applyFill="1" applyBorder="1" applyAlignment="1" applyProtection="1">
      <alignment horizontal="right" vertical="center" wrapText="1"/>
    </xf>
    <xf numFmtId="0" fontId="3" fillId="0" borderId="10" xfId="3" applyFont="1" applyFill="1" applyBorder="1" applyAlignment="1" applyProtection="1">
      <alignment vertical="center" wrapText="1"/>
      <protection locked="0"/>
    </xf>
    <xf numFmtId="43" fontId="3" fillId="0" borderId="1" xfId="1" applyFont="1" applyFill="1" applyBorder="1" applyAlignment="1" applyProtection="1">
      <alignment horizontal="right" vertical="center"/>
      <protection locked="0"/>
    </xf>
    <xf numFmtId="43" fontId="3" fillId="0" borderId="14" xfId="1" applyFont="1" applyBorder="1" applyAlignment="1" applyProtection="1">
      <alignment horizontal="right" vertical="center"/>
      <protection locked="0"/>
    </xf>
    <xf numFmtId="0" fontId="3" fillId="0" borderId="10" xfId="3" applyFont="1" applyBorder="1" applyAlignment="1">
      <alignment vertical="center" wrapText="1"/>
      <protection locked="0"/>
    </xf>
    <xf numFmtId="43" fontId="12" fillId="0" borderId="14" xfId="1" applyFont="1" applyFill="1" applyBorder="1" applyAlignment="1" applyProtection="1">
      <alignment horizontal="right" vertical="center"/>
      <protection locked="0"/>
    </xf>
    <xf numFmtId="0" fontId="25" fillId="0" borderId="1" xfId="3" applyFont="1" applyFill="1" applyBorder="1" applyAlignment="1" applyProtection="1">
      <alignment horizontal="center" vertical="center"/>
    </xf>
    <xf numFmtId="43" fontId="25" fillId="0" borderId="1" xfId="1" applyFont="1" applyFill="1" applyBorder="1" applyAlignment="1" applyProtection="1">
      <alignment horizontal="right" vertical="center"/>
    </xf>
    <xf numFmtId="0" fontId="3" fillId="0" borderId="1" xfId="3" applyFont="1" applyFill="1" applyBorder="1" applyAlignment="1" applyProtection="1">
      <alignment horizontal="left" vertical="center"/>
    </xf>
    <xf numFmtId="0" fontId="25" fillId="0" borderId="1" xfId="3" applyFont="1" applyFill="1" applyBorder="1" applyAlignment="1" applyProtection="1">
      <alignment horizontal="center" vertical="center"/>
      <protection locked="0"/>
    </xf>
    <xf numFmtId="0" fontId="2" fillId="0" borderId="1" xfId="3" applyFont="1" applyFill="1" applyBorder="1" applyAlignment="1" applyProtection="1">
      <alignment horizontal="center" vertical="center"/>
    </xf>
    <xf numFmtId="0" fontId="3" fillId="0" borderId="8" xfId="3" applyFont="1" applyFill="1" applyBorder="1" applyAlignment="1" applyProtection="1">
      <alignment vertical="center"/>
    </xf>
    <xf numFmtId="4" fontId="3" fillId="0" borderId="3" xfId="3" applyNumberFormat="1" applyFont="1" applyFill="1" applyBorder="1" applyAlignment="1" applyProtection="1">
      <alignment vertical="center"/>
    </xf>
    <xf numFmtId="0" fontId="1" fillId="0" borderId="0" xfId="3" applyFont="1" applyFill="1" applyBorder="1" applyAlignment="1" applyProtection="1">
      <alignment horizontal="left" vertical="center"/>
    </xf>
    <xf numFmtId="0" fontId="2" fillId="0" borderId="14" xfId="3" applyFont="1" applyFill="1" applyBorder="1" applyAlignment="1" applyProtection="1">
      <alignment horizontal="center" vertical="center" wrapText="1"/>
    </xf>
    <xf numFmtId="0" fontId="3" fillId="0" borderId="3" xfId="3" applyFont="1" applyFill="1" applyBorder="1" applyAlignment="1" applyProtection="1">
      <alignment horizontal="left" vertical="center"/>
      <protection locked="0"/>
    </xf>
    <xf numFmtId="0" fontId="3" fillId="0" borderId="3" xfId="3" applyFont="1" applyFill="1" applyBorder="1" applyAlignment="1" applyProtection="1">
      <alignment horizontal="right" vertical="center"/>
      <protection locked="0"/>
    </xf>
    <xf numFmtId="0" fontId="5" fillId="0" borderId="0" xfId="3" applyFont="1" applyFill="1" applyBorder="1" applyAlignment="1" applyProtection="1">
      <alignment vertical="center"/>
      <protection locked="0"/>
    </xf>
    <xf numFmtId="0" fontId="2" fillId="3" borderId="14" xfId="3" applyFont="1" applyFill="1" applyBorder="1" applyAlignment="1" applyProtection="1">
      <alignment horizontal="center" vertical="center" wrapText="1"/>
      <protection locked="0"/>
    </xf>
    <xf numFmtId="0" fontId="3" fillId="0" borderId="3" xfId="3" applyFont="1" applyFill="1" applyBorder="1" applyAlignment="1" applyProtection="1">
      <alignment vertical="center"/>
    </xf>
    <xf numFmtId="0" fontId="26" fillId="0" borderId="0" xfId="3" applyFont="1" applyFill="1" applyBorder="1" applyAlignment="1" applyProtection="1">
      <alignment vertical="center"/>
      <protection locked="0"/>
    </xf>
    <xf numFmtId="43" fontId="3" fillId="0" borderId="4" xfId="1" applyFont="1" applyFill="1" applyBorder="1" applyAlignment="1" applyProtection="1">
      <alignment horizontal="right" vertical="center"/>
    </xf>
    <xf numFmtId="0" fontId="3" fillId="0" borderId="4" xfId="3" applyFont="1" applyFill="1" applyBorder="1" applyAlignment="1" applyProtection="1">
      <alignment horizontal="left" vertical="center" wrapText="1"/>
      <protection locked="0"/>
    </xf>
    <xf numFmtId="43" fontId="3" fillId="0" borderId="4" xfId="1" applyFont="1" applyFill="1" applyBorder="1" applyAlignment="1" applyProtection="1">
      <alignment horizontal="right" vertical="center"/>
      <protection locked="0"/>
    </xf>
    <xf numFmtId="43" fontId="3" fillId="0" borderId="14" xfId="1" applyFont="1" applyFill="1" applyBorder="1" applyAlignment="1" applyProtection="1">
      <alignment horizontal="right" vertical="center"/>
    </xf>
    <xf numFmtId="0" fontId="3" fillId="0" borderId="14" xfId="3" applyFont="1" applyFill="1" applyBorder="1" applyAlignment="1" applyProtection="1">
      <alignment horizontal="left" vertical="center" wrapText="1"/>
      <protection locked="0"/>
    </xf>
    <xf numFmtId="43" fontId="2" fillId="0" borderId="14" xfId="1" applyFont="1" applyFill="1" applyBorder="1" applyAlignment="1" applyProtection="1">
      <alignment vertical="center"/>
    </xf>
    <xf numFmtId="0" fontId="25" fillId="0" borderId="10" xfId="3" applyFont="1" applyFill="1" applyBorder="1" applyAlignment="1" applyProtection="1">
      <alignment horizontal="center" vertical="center"/>
    </xf>
    <xf numFmtId="43" fontId="25" fillId="0" borderId="14" xfId="1" applyFont="1" applyFill="1" applyBorder="1" applyAlignment="1" applyProtection="1">
      <alignment horizontal="right" vertical="center"/>
    </xf>
    <xf numFmtId="0" fontId="25" fillId="0" borderId="14" xfId="3" applyFont="1" applyFill="1" applyBorder="1" applyAlignment="1" applyProtection="1">
      <alignment horizontal="center" vertical="center"/>
    </xf>
    <xf numFmtId="0" fontId="3" fillId="0" borderId="14" xfId="3" applyFont="1" applyFill="1" applyBorder="1" applyAlignment="1" applyProtection="1">
      <alignment horizontal="left" vertical="center"/>
    </xf>
    <xf numFmtId="0" fontId="25" fillId="0" borderId="10" xfId="3" applyFont="1" applyFill="1" applyBorder="1" applyAlignment="1" applyProtection="1">
      <alignment horizontal="center" vertical="center"/>
      <protection locked="0"/>
    </xf>
    <xf numFmtId="43" fontId="25" fillId="0" borderId="14" xfId="1" applyFont="1" applyFill="1" applyBorder="1" applyAlignment="1" applyProtection="1">
      <alignment horizontal="right" vertical="center"/>
      <protection locked="0"/>
    </xf>
    <xf numFmtId="0" fontId="10" fillId="0" borderId="0" xfId="3" applyFont="1" applyFill="1" applyBorder="1" applyAlignment="1" applyProtection="1">
      <alignment horizontal="center" vertical="center"/>
    </xf>
    <xf numFmtId="0" fontId="4"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xf>
    <xf numFmtId="0" fontId="3" fillId="0" borderId="8" xfId="3" applyFont="1" applyFill="1" applyBorder="1" applyAlignment="1" applyProtection="1">
      <alignment horizontal="center" vertical="center"/>
    </xf>
    <xf numFmtId="0" fontId="3" fillId="0" borderId="4"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5" fillId="0" borderId="0" xfId="3" applyFont="1" applyFill="1" applyBorder="1" applyAlignment="1" applyProtection="1">
      <alignment horizontal="right" vertical="center"/>
      <protection locked="0"/>
    </xf>
    <xf numFmtId="0" fontId="10" fillId="0" borderId="0" xfId="3" applyFont="1" applyFill="1" applyAlignment="1" applyProtection="1">
      <alignment horizontal="center"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2" fillId="0" borderId="9" xfId="3" applyFont="1" applyFill="1" applyBorder="1" applyAlignment="1" applyProtection="1">
      <alignment horizontal="center" vertical="center" wrapText="1"/>
      <protection locked="0"/>
    </xf>
    <xf numFmtId="0" fontId="2" fillId="0" borderId="9" xfId="3" applyFont="1" applyFill="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2" fillId="3" borderId="4"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10" xfId="3"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xf>
    <xf numFmtId="0" fontId="1" fillId="0" borderId="8" xfId="3" applyFont="1" applyFill="1" applyBorder="1" applyAlignment="1" applyProtection="1">
      <alignment horizontal="center" vertical="center" wrapText="1"/>
      <protection locked="0"/>
    </xf>
    <xf numFmtId="0" fontId="1" fillId="0" borderId="9"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4" fillId="0" borderId="0" xfId="3" applyFont="1" applyFill="1" applyBorder="1" applyAlignment="1" applyProtection="1">
      <alignment horizontal="left" vertical="center" wrapText="1"/>
      <protection locked="0"/>
    </xf>
    <xf numFmtId="0" fontId="4" fillId="0" borderId="0" xfId="3" applyFont="1" applyFill="1" applyBorder="1" applyAlignment="1" applyProtection="1">
      <alignment horizontal="left" vertical="center" wrapText="1"/>
    </xf>
    <xf numFmtId="0" fontId="4" fillId="0" borderId="0" xfId="3" applyFont="1" applyFill="1" applyBorder="1" applyAlignment="1" applyProtection="1">
      <alignment vertical="center" wrapText="1"/>
    </xf>
    <xf numFmtId="0" fontId="3" fillId="0" borderId="9" xfId="3" applyFont="1" applyFill="1" applyBorder="1" applyAlignment="1" applyProtection="1">
      <alignment horizontal="center" vertical="center"/>
    </xf>
    <xf numFmtId="0" fontId="3" fillId="0" borderId="8" xfId="3" applyFont="1" applyFill="1" applyBorder="1" applyAlignment="1" applyProtection="1">
      <alignment horizontal="center" vertical="center" wrapText="1"/>
    </xf>
    <xf numFmtId="0" fontId="3" fillId="0" borderId="9" xfId="3" applyFont="1" applyFill="1" applyBorder="1" applyAlignment="1" applyProtection="1">
      <alignment horizontal="center" vertical="center" wrapText="1"/>
    </xf>
    <xf numFmtId="0" fontId="3" fillId="0" borderId="4" xfId="3" applyFont="1" applyFill="1" applyBorder="1" applyAlignment="1" applyProtection="1">
      <alignment horizontal="center" vertical="center" wrapText="1"/>
    </xf>
    <xf numFmtId="0" fontId="4" fillId="0" borderId="0" xfId="3" applyFont="1" applyFill="1" applyBorder="1" applyAlignment="1" applyProtection="1">
      <alignment horizontal="left" vertical="center"/>
      <protection locked="0"/>
    </xf>
    <xf numFmtId="0" fontId="3" fillId="0" borderId="2" xfId="3" applyFont="1" applyFill="1" applyBorder="1" applyAlignment="1" applyProtection="1">
      <alignment horizontal="center" vertical="center"/>
      <protection locked="0"/>
    </xf>
    <xf numFmtId="49" fontId="7" fillId="0" borderId="0" xfId="3" applyNumberFormat="1" applyFont="1" applyFill="1" applyBorder="1" applyAlignment="1" applyProtection="1">
      <alignment vertical="center"/>
    </xf>
    <xf numFmtId="49" fontId="3" fillId="0" borderId="8" xfId="3" applyNumberFormat="1" applyFont="1" applyFill="1" applyBorder="1" applyAlignment="1" applyProtection="1">
      <alignment horizontal="center" vertical="center" wrapText="1"/>
    </xf>
    <xf numFmtId="49" fontId="3" fillId="0" borderId="4" xfId="3" applyNumberFormat="1" applyFont="1" applyFill="1" applyBorder="1" applyAlignment="1" applyProtection="1">
      <alignment horizontal="center" vertical="center" wrapText="1"/>
    </xf>
    <xf numFmtId="0" fontId="4" fillId="0" borderId="3" xfId="3" applyFont="1" applyFill="1" applyBorder="1" applyAlignment="1" applyProtection="1">
      <alignment horizontal="center" vertical="center"/>
    </xf>
    <xf numFmtId="0" fontId="2" fillId="0" borderId="10" xfId="3" applyFont="1" applyFill="1" applyBorder="1" applyAlignment="1" applyProtection="1">
      <alignment vertical="center"/>
    </xf>
    <xf numFmtId="0" fontId="3" fillId="0" borderId="15" xfId="3"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23" fillId="0" borderId="3" xfId="4" applyNumberFormat="1" applyFont="1" applyFill="1" applyBorder="1" applyAlignment="1" applyProtection="1">
      <alignment horizontal="center" vertical="center"/>
    </xf>
    <xf numFmtId="0" fontId="20" fillId="0" borderId="17" xfId="4" applyNumberFormat="1" applyFont="1" applyFill="1" applyBorder="1" applyAlignment="1" applyProtection="1">
      <alignment horizontal="center" vertical="center"/>
    </xf>
    <xf numFmtId="0" fontId="20" fillId="0" borderId="22" xfId="4" applyNumberFormat="1" applyFont="1" applyFill="1" applyBorder="1" applyAlignment="1" applyProtection="1">
      <alignment horizontal="center" vertical="center"/>
    </xf>
    <xf numFmtId="0" fontId="20" fillId="0" borderId="21" xfId="4" applyNumberFormat="1" applyFont="1" applyFill="1" applyBorder="1" applyAlignment="1" applyProtection="1">
      <alignment horizontal="center" vertical="center"/>
    </xf>
    <xf numFmtId="49" fontId="20" fillId="0" borderId="3" xfId="4" applyNumberFormat="1" applyFont="1" applyFill="1" applyBorder="1" applyAlignment="1" applyProtection="1">
      <alignment horizontal="center" vertical="center" wrapText="1"/>
    </xf>
    <xf numFmtId="0" fontId="7" fillId="0" borderId="0" xfId="3" applyFont="1" applyFill="1" applyBorder="1" applyAlignment="1" applyProtection="1">
      <alignment horizontal="center" vertical="center" wrapText="1"/>
    </xf>
    <xf numFmtId="0" fontId="2" fillId="0" borderId="2" xfId="3" applyFont="1" applyFill="1" applyBorder="1" applyAlignment="1" applyProtection="1">
      <alignment horizontal="center" vertical="center" wrapText="1"/>
    </xf>
    <xf numFmtId="0" fontId="3" fillId="0" borderId="5" xfId="3" applyFont="1" applyFill="1" applyBorder="1" applyAlignment="1" applyProtection="1">
      <alignment horizontal="center" vertical="center" wrapText="1"/>
    </xf>
    <xf numFmtId="49" fontId="3" fillId="0" borderId="2" xfId="3" applyNumberFormat="1" applyFont="1" applyFill="1" applyBorder="1" applyAlignment="1" applyProtection="1">
      <alignment horizontal="center" vertical="center" wrapText="1"/>
    </xf>
    <xf numFmtId="49" fontId="3" fillId="0" borderId="5" xfId="3" applyNumberFormat="1" applyFont="1" applyFill="1" applyBorder="1" applyAlignment="1" applyProtection="1">
      <alignment horizontal="center" vertical="center" wrapText="1"/>
    </xf>
    <xf numFmtId="49" fontId="3" fillId="0" borderId="10" xfId="3" applyNumberFormat="1" applyFont="1" applyFill="1" applyBorder="1" applyAlignment="1" applyProtection="1">
      <alignment horizontal="center" vertical="center" wrapText="1"/>
    </xf>
    <xf numFmtId="0" fontId="3" fillId="0" borderId="5" xfId="3" applyFont="1" applyFill="1" applyBorder="1" applyAlignment="1" applyProtection="1">
      <alignment horizontal="center" vertical="center"/>
    </xf>
    <xf numFmtId="0" fontId="3" fillId="2" borderId="3" xfId="3" applyFont="1" applyFill="1" applyBorder="1" applyAlignment="1" applyProtection="1">
      <alignment horizontal="center" vertical="center" wrapText="1"/>
    </xf>
    <xf numFmtId="0" fontId="1" fillId="0" borderId="3" xfId="3" applyFont="1" applyFill="1" applyBorder="1" applyAlignment="1" applyProtection="1">
      <alignment horizontal="center" vertical="center"/>
    </xf>
    <xf numFmtId="49" fontId="3" fillId="0" borderId="2" xfId="3" applyNumberFormat="1" applyFont="1" applyFill="1" applyBorder="1" applyAlignment="1" applyProtection="1">
      <alignment horizontal="center" vertical="center"/>
    </xf>
    <xf numFmtId="49" fontId="3" fillId="0" borderId="5" xfId="3" applyNumberFormat="1" applyFont="1" applyFill="1" applyBorder="1" applyAlignment="1" applyProtection="1">
      <alignment horizontal="center" vertical="center"/>
    </xf>
    <xf numFmtId="49" fontId="3" fillId="0" borderId="16" xfId="3" applyNumberFormat="1" applyFont="1" applyFill="1" applyBorder="1" applyAlignment="1" applyProtection="1">
      <alignment horizontal="center" vertical="center"/>
    </xf>
    <xf numFmtId="49" fontId="1" fillId="0" borderId="2" xfId="3" applyNumberFormat="1" applyFont="1" applyFill="1" applyBorder="1" applyAlignment="1" applyProtection="1">
      <alignment horizontal="center" vertical="center"/>
    </xf>
    <xf numFmtId="49" fontId="1" fillId="0" borderId="5" xfId="3" applyNumberFormat="1" applyFont="1" applyFill="1" applyBorder="1" applyAlignment="1" applyProtection="1">
      <alignment horizontal="center" vertical="center"/>
    </xf>
    <xf numFmtId="49" fontId="1" fillId="0" borderId="10" xfId="3" applyNumberFormat="1" applyFont="1" applyFill="1" applyBorder="1" applyAlignment="1" applyProtection="1">
      <alignment horizontal="center" vertical="center"/>
    </xf>
    <xf numFmtId="0" fontId="3" fillId="0" borderId="12" xfId="3" applyFont="1" applyFill="1" applyBorder="1" applyAlignment="1" applyProtection="1">
      <alignment horizontal="center" vertical="center" wrapText="1"/>
    </xf>
    <xf numFmtId="0" fontId="2" fillId="0" borderId="11" xfId="3" applyFont="1" applyFill="1" applyBorder="1" applyAlignment="1" applyProtection="1">
      <alignment horizontal="center" vertical="center" wrapText="1"/>
    </xf>
    <xf numFmtId="0" fontId="2" fillId="0" borderId="16" xfId="3" applyFont="1" applyFill="1" applyBorder="1" applyAlignment="1" applyProtection="1">
      <alignment horizontal="center" vertical="center" wrapText="1"/>
    </xf>
    <xf numFmtId="0" fontId="3" fillId="0" borderId="16" xfId="3" applyFont="1" applyFill="1" applyBorder="1" applyAlignment="1" applyProtection="1">
      <alignment horizontal="center" vertical="center" wrapText="1"/>
    </xf>
    <xf numFmtId="0" fontId="3" fillId="0" borderId="6" xfId="3" applyFont="1" applyFill="1" applyBorder="1" applyAlignment="1" applyProtection="1">
      <alignment horizontal="center" vertical="center" wrapText="1"/>
    </xf>
    <xf numFmtId="0" fontId="2" fillId="2" borderId="3" xfId="3" applyFont="1" applyFill="1" applyBorder="1" applyAlignment="1" applyProtection="1">
      <alignment horizontal="center" vertical="center" wrapText="1"/>
    </xf>
    <xf numFmtId="0" fontId="3" fillId="2" borderId="18" xfId="3" applyFont="1" applyFill="1" applyBorder="1" applyAlignment="1" applyProtection="1">
      <alignment horizontal="center" vertical="center" wrapText="1"/>
    </xf>
    <xf numFmtId="0" fontId="3" fillId="2" borderId="19" xfId="3" applyFont="1" applyFill="1" applyBorder="1" applyAlignment="1" applyProtection="1">
      <alignment horizontal="center" vertical="center" wrapText="1"/>
    </xf>
    <xf numFmtId="0" fontId="3" fillId="2" borderId="20" xfId="3"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wrapText="1"/>
    </xf>
    <xf numFmtId="0" fontId="2" fillId="0" borderId="13" xfId="3" applyFont="1" applyFill="1" applyBorder="1" applyAlignment="1" applyProtection="1">
      <alignment horizontal="center" vertical="center" wrapText="1"/>
    </xf>
    <xf numFmtId="0" fontId="3" fillId="0" borderId="13"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2" fillId="0" borderId="3" xfId="3" applyFont="1" applyBorder="1" applyAlignment="1" applyProtection="1">
      <alignment horizontal="center" vertical="center" wrapText="1"/>
    </xf>
    <xf numFmtId="0" fontId="3" fillId="0" borderId="3" xfId="3" applyFont="1" applyBorder="1" applyAlignment="1" applyProtection="1">
      <alignment horizontal="center" vertical="center" wrapText="1"/>
    </xf>
    <xf numFmtId="0" fontId="2" fillId="2" borderId="2" xfId="3" applyFont="1" applyFill="1" applyBorder="1" applyAlignment="1" applyProtection="1">
      <alignment horizontal="center" vertical="center" wrapText="1"/>
    </xf>
    <xf numFmtId="0" fontId="3" fillId="2" borderId="13" xfId="3" applyFont="1" applyFill="1" applyBorder="1" applyAlignment="1" applyProtection="1">
      <alignment horizontal="center" vertical="center" wrapText="1"/>
    </xf>
    <xf numFmtId="0" fontId="3" fillId="2" borderId="14" xfId="3" applyFont="1" applyFill="1" applyBorder="1" applyAlignment="1" applyProtection="1">
      <alignment horizontal="center" vertical="center" wrapText="1"/>
    </xf>
    <xf numFmtId="0" fontId="3" fillId="2" borderId="5" xfId="3" applyFont="1" applyFill="1" applyBorder="1" applyAlignment="1" applyProtection="1">
      <alignment horizontal="center" vertical="center" wrapText="1"/>
    </xf>
    <xf numFmtId="0" fontId="3" fillId="2" borderId="10" xfId="3" applyFont="1" applyFill="1" applyBorder="1" applyAlignment="1" applyProtection="1">
      <alignment horizontal="center" vertical="center" wrapText="1"/>
    </xf>
    <xf numFmtId="0" fontId="3" fillId="0" borderId="11" xfId="3"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3" fillId="0" borderId="3" xfId="3" applyFont="1" applyFill="1" applyBorder="1" applyAlignment="1" applyProtection="1">
      <alignment horizontal="center" vertical="center" wrapText="1"/>
    </xf>
    <xf numFmtId="0" fontId="1" fillId="0" borderId="9" xfId="3" applyFont="1" applyFill="1" applyBorder="1" applyAlignment="1" applyProtection="1">
      <alignment horizontal="center" vertical="center" wrapText="1"/>
      <protection locked="0"/>
    </xf>
    <xf numFmtId="0" fontId="2" fillId="0" borderId="9" xfId="3" applyFont="1" applyFill="1" applyBorder="1" applyAlignment="1" applyProtection="1">
      <alignment horizontal="left" vertical="center"/>
    </xf>
    <xf numFmtId="0" fontId="3" fillId="0" borderId="2" xfId="3" applyFont="1" applyFill="1" applyBorder="1" applyAlignment="1" applyProtection="1">
      <alignment horizontal="center" vertical="center" wrapText="1"/>
      <protection locked="0"/>
    </xf>
    <xf numFmtId="0" fontId="3" fillId="0" borderId="5" xfId="3" applyFont="1" applyFill="1" applyBorder="1" applyAlignment="1" applyProtection="1">
      <alignment horizontal="center" vertical="center" wrapText="1"/>
      <protection locked="0"/>
    </xf>
    <xf numFmtId="0" fontId="3" fillId="0" borderId="10" xfId="3" applyFont="1" applyFill="1" applyBorder="1" applyAlignment="1" applyProtection="1">
      <alignment horizontal="center" vertical="center" wrapText="1"/>
      <protection locked="0"/>
    </xf>
    <xf numFmtId="0" fontId="3" fillId="0" borderId="16" xfId="3" applyFont="1" applyFill="1" applyBorder="1" applyAlignment="1" applyProtection="1">
      <alignment horizontal="center" vertical="center" wrapText="1"/>
      <protection locked="0"/>
    </xf>
    <xf numFmtId="0" fontId="3" fillId="0" borderId="6" xfId="3" applyFont="1" applyFill="1" applyBorder="1" applyAlignment="1" applyProtection="1">
      <alignment horizontal="center" vertical="center" wrapText="1"/>
      <protection locked="0"/>
    </xf>
    <xf numFmtId="0" fontId="2" fillId="0" borderId="3" xfId="3" applyFont="1" applyFill="1" applyBorder="1" applyAlignment="1" applyProtection="1">
      <alignment horizontal="center" vertical="center" wrapText="1"/>
    </xf>
    <xf numFmtId="0" fontId="3" fillId="0" borderId="2" xfId="3" applyFont="1" applyFill="1" applyBorder="1" applyAlignment="1" applyProtection="1">
      <alignment vertical="center" wrapText="1"/>
    </xf>
    <xf numFmtId="0" fontId="2" fillId="0" borderId="5" xfId="3" applyFont="1" applyFill="1" applyBorder="1" applyAlignment="1" applyProtection="1">
      <alignment vertical="center"/>
    </xf>
    <xf numFmtId="0" fontId="7" fillId="0" borderId="0" xfId="3" applyFont="1" applyFill="1" applyBorder="1" applyAlignment="1" applyProtection="1">
      <alignment vertical="center"/>
    </xf>
    <xf numFmtId="0" fontId="7" fillId="0" borderId="0" xfId="3" applyFont="1" applyFill="1" applyBorder="1" applyAlignment="1" applyProtection="1">
      <alignment vertical="center"/>
      <protection locked="0"/>
    </xf>
    <xf numFmtId="0" fontId="16" fillId="0" borderId="0" xfId="3" applyFont="1" applyFill="1" applyBorder="1" applyAlignment="1" applyProtection="1">
      <alignment horizontal="right" vertical="center"/>
    </xf>
    <xf numFmtId="0" fontId="4" fillId="0" borderId="0" xfId="3" applyFont="1" applyFill="1" applyBorder="1" applyAlignment="1" applyProtection="1">
      <alignment horizontal="right" vertical="center"/>
    </xf>
    <xf numFmtId="0" fontId="2" fillId="0" borderId="8" xfId="3" applyFont="1" applyFill="1" applyBorder="1" applyAlignment="1" applyProtection="1">
      <alignment horizontal="center" vertical="center"/>
    </xf>
    <xf numFmtId="0" fontId="2" fillId="0" borderId="4" xfId="3" applyFont="1" applyFill="1" applyBorder="1" applyAlignment="1" applyProtection="1">
      <alignment horizontal="center" vertical="center"/>
    </xf>
    <xf numFmtId="49" fontId="3" fillId="2" borderId="2" xfId="3" applyNumberFormat="1" applyFont="1" applyFill="1" applyBorder="1" applyAlignment="1" applyProtection="1">
      <alignment horizontal="center" vertical="center" wrapText="1"/>
    </xf>
    <xf numFmtId="49" fontId="3" fillId="2" borderId="5" xfId="3" applyNumberFormat="1" applyFont="1" applyFill="1" applyBorder="1" applyAlignment="1" applyProtection="1">
      <alignment horizontal="center" vertical="center" wrapText="1"/>
    </xf>
    <xf numFmtId="0" fontId="3" fillId="2" borderId="2" xfId="3" applyFont="1" applyFill="1" applyBorder="1" applyAlignment="1" applyProtection="1">
      <alignment horizontal="center" vertical="center"/>
    </xf>
    <xf numFmtId="0" fontId="3" fillId="2" borderId="5" xfId="3" applyFont="1" applyFill="1" applyBorder="1" applyAlignment="1" applyProtection="1">
      <alignment horizontal="center" vertical="center"/>
    </xf>
    <xf numFmtId="0" fontId="3" fillId="0" borderId="6" xfId="3" applyFont="1" applyFill="1" applyBorder="1" applyAlignment="1" applyProtection="1">
      <alignment horizontal="center" vertical="center"/>
    </xf>
    <xf numFmtId="0" fontId="3" fillId="0" borderId="7" xfId="3" applyFont="1" applyFill="1" applyBorder="1" applyAlignment="1" applyProtection="1">
      <alignment horizontal="left" vertical="center"/>
    </xf>
    <xf numFmtId="0" fontId="3" fillId="0" borderId="14" xfId="3" applyFont="1" applyFill="1" applyBorder="1" applyAlignment="1" applyProtection="1">
      <alignment horizontal="right" vertical="center"/>
    </xf>
    <xf numFmtId="0" fontId="3" fillId="0" borderId="15" xfId="3" applyFont="1" applyFill="1" applyBorder="1" applyAlignment="1" applyProtection="1">
      <alignment horizontal="center" vertical="center" wrapText="1"/>
    </xf>
    <xf numFmtId="0" fontId="3" fillId="0" borderId="9" xfId="3" applyFont="1" applyFill="1" applyBorder="1" applyAlignment="1" applyProtection="1">
      <alignment horizontal="center" vertical="center" wrapText="1"/>
      <protection locked="0"/>
    </xf>
    <xf numFmtId="0" fontId="3" fillId="0" borderId="0" xfId="3" applyFont="1" applyFill="1" applyAlignment="1" applyProtection="1">
      <alignment horizontal="center" vertical="center" wrapText="1"/>
    </xf>
    <xf numFmtId="0" fontId="3" fillId="0" borderId="7" xfId="3" applyFont="1" applyFill="1" applyBorder="1" applyAlignment="1" applyProtection="1">
      <alignment horizontal="center" vertical="center" wrapText="1"/>
    </xf>
    <xf numFmtId="0" fontId="2" fillId="0" borderId="7" xfId="3" applyFont="1" applyFill="1" applyBorder="1" applyAlignment="1" applyProtection="1">
      <alignment horizontal="center" vertical="center" wrapText="1"/>
      <protection locked="0"/>
    </xf>
    <xf numFmtId="0" fontId="2" fillId="0" borderId="13" xfId="3" applyFont="1" applyFill="1" applyBorder="1" applyAlignment="1" applyProtection="1">
      <alignment horizontal="center" vertical="center" wrapText="1"/>
      <protection locked="0"/>
    </xf>
    <xf numFmtId="0" fontId="3" fillId="0" borderId="14"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right" vertical="center" wrapText="1"/>
    </xf>
    <xf numFmtId="0" fontId="3" fillId="0" borderId="12" xfId="3" applyFont="1" applyFill="1" applyBorder="1" applyAlignment="1" applyProtection="1">
      <alignment horizontal="center" vertical="center" wrapText="1"/>
      <protection locked="0"/>
    </xf>
    <xf numFmtId="0" fontId="4" fillId="0" borderId="0" xfId="3" applyFont="1" applyFill="1" applyAlignment="1" applyProtection="1">
      <alignment horizontal="left" vertical="center" wrapText="1"/>
    </xf>
    <xf numFmtId="0" fontId="10" fillId="0" borderId="0" xfId="3" applyFont="1" applyFill="1" applyBorder="1" applyAlignment="1" applyProtection="1">
      <alignment horizontal="center" vertical="center"/>
      <protection locked="0"/>
    </xf>
    <xf numFmtId="0" fontId="10" fillId="0" borderId="0" xfId="3" applyFont="1" applyFill="1" applyBorder="1" applyAlignment="1" applyProtection="1">
      <alignment horizontal="center" vertical="center" wrapText="1"/>
    </xf>
    <xf numFmtId="0" fontId="3" fillId="0" borderId="0" xfId="3" applyFont="1" applyFill="1" applyBorder="1" applyAlignment="1" applyProtection="1">
      <alignment horizontal="left" vertical="center"/>
    </xf>
    <xf numFmtId="0" fontId="5" fillId="0" borderId="0" xfId="3" applyFont="1" applyFill="1" applyBorder="1" applyAlignment="1" applyProtection="1">
      <alignment vertical="center"/>
    </xf>
    <xf numFmtId="0" fontId="3" fillId="0" borderId="2" xfId="3" applyFont="1" applyBorder="1" applyAlignment="1" applyProtection="1">
      <alignment horizontal="center" vertical="center"/>
    </xf>
    <xf numFmtId="0" fontId="3" fillId="0" borderId="8" xfId="3" applyFont="1" applyBorder="1" applyAlignment="1" applyProtection="1">
      <alignment horizontal="center" vertical="center"/>
    </xf>
    <xf numFmtId="0" fontId="3" fillId="0" borderId="9" xfId="3" applyFont="1" applyBorder="1" applyAlignment="1" applyProtection="1">
      <alignment horizontal="center" vertical="center"/>
    </xf>
    <xf numFmtId="0" fontId="3" fillId="0" borderId="10" xfId="3" applyFont="1" applyBorder="1" applyAlignment="1" applyProtection="1">
      <alignment horizontal="center" vertical="center"/>
    </xf>
    <xf numFmtId="0" fontId="3" fillId="0" borderId="5" xfId="3" applyFont="1" applyBorder="1" applyAlignment="1" applyProtection="1">
      <alignment horizontal="center" vertical="center"/>
    </xf>
    <xf numFmtId="0" fontId="3" fillId="0" borderId="2" xfId="3" applyFont="1" applyBorder="1" applyAlignment="1" applyProtection="1">
      <alignment horizontal="center" vertical="center" wrapText="1"/>
    </xf>
  </cellXfs>
  <cellStyles count="5">
    <cellStyle name="Normal" xfId="3" xr:uid="{00000000-0005-0000-0000-000032000000}"/>
    <cellStyle name="常规" xfId="0" builtinId="0"/>
    <cellStyle name="常规 2 2" xfId="2" xr:uid="{00000000-0005-0000-0000-00002C000000}"/>
    <cellStyle name="常规 5" xfId="4" xr:uid="{00000000-0005-0000-0000-000033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pageSetUpPr fitToPage="1"/>
  </sheetPr>
  <dimension ref="A1:D33"/>
  <sheetViews>
    <sheetView workbookViewId="0">
      <pane ySplit="6" topLeftCell="A7" activePane="bottomLeft" state="frozen"/>
      <selection pane="bottomLeft"/>
    </sheetView>
  </sheetViews>
  <sheetFormatPr defaultColWidth="9.109375" defaultRowHeight="12" customHeight="1" x14ac:dyDescent="0.5"/>
  <cols>
    <col min="1" max="1" width="33.0546875" style="1" customWidth="1"/>
    <col min="2" max="2" width="30.44140625" style="1" customWidth="1"/>
    <col min="3" max="3" width="33.0546875" style="1" customWidth="1"/>
    <col min="4" max="4" width="30.44140625" style="1" customWidth="1"/>
    <col min="5" max="5" width="9.109375" style="24" customWidth="1"/>
    <col min="6" max="16384" width="9.109375" style="24"/>
  </cols>
  <sheetData>
    <row r="1" spans="1:4" ht="12" customHeight="1" x14ac:dyDescent="0.5">
      <c r="D1" s="4"/>
    </row>
    <row r="2" spans="1:4" s="204" customFormat="1" ht="36" customHeight="1" x14ac:dyDescent="0.5">
      <c r="A2" s="217" t="s">
        <v>0</v>
      </c>
      <c r="B2" s="217"/>
      <c r="C2" s="217"/>
      <c r="D2" s="217"/>
    </row>
    <row r="3" spans="1:4" s="22" customFormat="1" ht="24" customHeight="1" x14ac:dyDescent="0.5">
      <c r="A3" s="218" t="s">
        <v>1</v>
      </c>
      <c r="B3" s="219"/>
      <c r="C3" s="180"/>
      <c r="D3" s="85" t="s">
        <v>2</v>
      </c>
    </row>
    <row r="4" spans="1:4" ht="19.5" customHeight="1" x14ac:dyDescent="0.5">
      <c r="A4" s="220" t="s">
        <v>3</v>
      </c>
      <c r="B4" s="221"/>
      <c r="C4" s="220" t="s">
        <v>4</v>
      </c>
      <c r="D4" s="221"/>
    </row>
    <row r="5" spans="1:4" ht="19.5" customHeight="1" x14ac:dyDescent="0.5">
      <c r="A5" s="222" t="s">
        <v>5</v>
      </c>
      <c r="B5" s="222" t="s">
        <v>6</v>
      </c>
      <c r="C5" s="222" t="s">
        <v>7</v>
      </c>
      <c r="D5" s="222" t="s">
        <v>6</v>
      </c>
    </row>
    <row r="6" spans="1:4" ht="12.6" customHeight="1" x14ac:dyDescent="0.5">
      <c r="A6" s="223"/>
      <c r="B6" s="223"/>
      <c r="C6" s="223"/>
      <c r="D6" s="223"/>
    </row>
    <row r="7" spans="1:4" ht="18.75" customHeight="1" x14ac:dyDescent="0.5">
      <c r="A7" s="192" t="s">
        <v>8</v>
      </c>
      <c r="B7" s="205">
        <v>7929.4395619999996</v>
      </c>
      <c r="C7" s="206" t="s">
        <v>9</v>
      </c>
      <c r="D7" s="207"/>
    </row>
    <row r="8" spans="1:4" ht="18.75" customHeight="1" x14ac:dyDescent="0.5">
      <c r="A8" s="181" t="s">
        <v>10</v>
      </c>
      <c r="B8" s="208"/>
      <c r="C8" s="209" t="s">
        <v>11</v>
      </c>
      <c r="D8" s="182"/>
    </row>
    <row r="9" spans="1:4" ht="18.75" customHeight="1" x14ac:dyDescent="0.5">
      <c r="A9" s="181" t="s">
        <v>12</v>
      </c>
      <c r="B9" s="208"/>
      <c r="C9" s="209" t="s">
        <v>13</v>
      </c>
      <c r="D9" s="182"/>
    </row>
    <row r="10" spans="1:4" ht="18.75" customHeight="1" x14ac:dyDescent="0.5">
      <c r="A10" s="181" t="s">
        <v>14</v>
      </c>
      <c r="B10" s="182"/>
      <c r="C10" s="209" t="s">
        <v>15</v>
      </c>
      <c r="D10" s="182"/>
    </row>
    <row r="11" spans="1:4" ht="18.75" customHeight="1" x14ac:dyDescent="0.5">
      <c r="A11" s="181" t="s">
        <v>16</v>
      </c>
      <c r="B11" s="182"/>
      <c r="C11" s="209" t="s">
        <v>17</v>
      </c>
      <c r="D11" s="182"/>
    </row>
    <row r="12" spans="1:4" ht="18.75" customHeight="1" x14ac:dyDescent="0.5">
      <c r="A12" s="181" t="s">
        <v>18</v>
      </c>
      <c r="B12" s="182"/>
      <c r="C12" s="209" t="s">
        <v>19</v>
      </c>
      <c r="D12" s="182"/>
    </row>
    <row r="13" spans="1:4" ht="18.75" customHeight="1" x14ac:dyDescent="0.5">
      <c r="A13" s="181" t="s">
        <v>20</v>
      </c>
      <c r="B13" s="182"/>
      <c r="C13" s="209" t="s">
        <v>21</v>
      </c>
      <c r="D13" s="182"/>
    </row>
    <row r="14" spans="1:4" ht="18.75" customHeight="1" x14ac:dyDescent="0.5">
      <c r="A14" s="181" t="s">
        <v>22</v>
      </c>
      <c r="B14" s="182"/>
      <c r="C14" s="209" t="s">
        <v>23</v>
      </c>
      <c r="D14" s="182">
        <v>835.21</v>
      </c>
    </row>
    <row r="15" spans="1:4" ht="18.75" customHeight="1" x14ac:dyDescent="0.5">
      <c r="A15" s="181" t="s">
        <v>24</v>
      </c>
      <c r="B15" s="182"/>
      <c r="C15" s="209" t="s">
        <v>25</v>
      </c>
      <c r="D15" s="182">
        <v>297.54000000000002</v>
      </c>
    </row>
    <row r="16" spans="1:4" ht="18.75" customHeight="1" x14ac:dyDescent="0.5">
      <c r="A16" s="94"/>
      <c r="B16" s="210"/>
      <c r="C16" s="209" t="s">
        <v>26</v>
      </c>
      <c r="D16" s="182"/>
    </row>
    <row r="17" spans="1:4" ht="18.75" customHeight="1" x14ac:dyDescent="0.5">
      <c r="A17" s="94"/>
      <c r="B17" s="210"/>
      <c r="C17" s="209" t="s">
        <v>27</v>
      </c>
      <c r="D17" s="182"/>
    </row>
    <row r="18" spans="1:4" ht="18.75" customHeight="1" x14ac:dyDescent="0.5">
      <c r="A18" s="94"/>
      <c r="B18" s="210"/>
      <c r="C18" s="209" t="s">
        <v>28</v>
      </c>
      <c r="D18" s="182">
        <v>6508.26</v>
      </c>
    </row>
    <row r="19" spans="1:4" ht="18.75" customHeight="1" x14ac:dyDescent="0.5">
      <c r="A19" s="94"/>
      <c r="B19" s="210"/>
      <c r="C19" s="209" t="s">
        <v>29</v>
      </c>
      <c r="D19" s="182"/>
    </row>
    <row r="20" spans="1:4" ht="18.75" customHeight="1" x14ac:dyDescent="0.5">
      <c r="A20" s="94"/>
      <c r="B20" s="210"/>
      <c r="C20" s="209" t="s">
        <v>30</v>
      </c>
      <c r="D20" s="182"/>
    </row>
    <row r="21" spans="1:4" ht="18.75" customHeight="1" x14ac:dyDescent="0.5">
      <c r="A21" s="94"/>
      <c r="B21" s="210"/>
      <c r="C21" s="209" t="s">
        <v>31</v>
      </c>
      <c r="D21" s="182"/>
    </row>
    <row r="22" spans="1:4" ht="18.75" customHeight="1" x14ac:dyDescent="0.5">
      <c r="A22" s="94"/>
      <c r="B22" s="210"/>
      <c r="C22" s="209" t="s">
        <v>32</v>
      </c>
      <c r="D22" s="182"/>
    </row>
    <row r="23" spans="1:4" ht="18.75" customHeight="1" x14ac:dyDescent="0.5">
      <c r="A23" s="94"/>
      <c r="B23" s="210"/>
      <c r="C23" s="209" t="s">
        <v>33</v>
      </c>
      <c r="D23" s="182"/>
    </row>
    <row r="24" spans="1:4" ht="18.75" customHeight="1" x14ac:dyDescent="0.5">
      <c r="A24" s="94"/>
      <c r="B24" s="210"/>
      <c r="C24" s="209" t="s">
        <v>34</v>
      </c>
      <c r="D24" s="182"/>
    </row>
    <row r="25" spans="1:4" ht="18.75" customHeight="1" x14ac:dyDescent="0.5">
      <c r="A25" s="94"/>
      <c r="B25" s="210"/>
      <c r="C25" s="209" t="s">
        <v>35</v>
      </c>
      <c r="D25" s="182">
        <v>288.43</v>
      </c>
    </row>
    <row r="26" spans="1:4" ht="18.75" customHeight="1" x14ac:dyDescent="0.5">
      <c r="A26" s="94"/>
      <c r="B26" s="210"/>
      <c r="C26" s="209" t="s">
        <v>36</v>
      </c>
      <c r="D26" s="182"/>
    </row>
    <row r="27" spans="1:4" ht="18.75" customHeight="1" x14ac:dyDescent="0.5">
      <c r="A27" s="94"/>
      <c r="B27" s="210"/>
      <c r="C27" s="209" t="s">
        <v>37</v>
      </c>
      <c r="D27" s="182"/>
    </row>
    <row r="28" spans="1:4" ht="18.75" customHeight="1" x14ac:dyDescent="0.5">
      <c r="A28" s="181"/>
      <c r="B28" s="182"/>
      <c r="C28" s="209" t="s">
        <v>38</v>
      </c>
      <c r="D28" s="182"/>
    </row>
    <row r="29" spans="1:4" ht="18.75" customHeight="1" x14ac:dyDescent="0.5">
      <c r="A29" s="94"/>
      <c r="B29" s="210"/>
      <c r="C29" s="209" t="s">
        <v>39</v>
      </c>
      <c r="D29" s="182"/>
    </row>
    <row r="30" spans="1:4" ht="18.75" customHeight="1" x14ac:dyDescent="0.5">
      <c r="A30" s="211" t="s">
        <v>40</v>
      </c>
      <c r="B30" s="212">
        <v>7929.44</v>
      </c>
      <c r="C30" s="213" t="s">
        <v>41</v>
      </c>
      <c r="D30" s="212">
        <f>SUM(D14:D29)</f>
        <v>7929.4400000000005</v>
      </c>
    </row>
    <row r="31" spans="1:4" ht="18.75" customHeight="1" x14ac:dyDescent="0.5">
      <c r="A31" s="181" t="s">
        <v>42</v>
      </c>
      <c r="B31" s="208"/>
      <c r="C31" s="214" t="s">
        <v>43</v>
      </c>
      <c r="D31" s="208"/>
    </row>
    <row r="32" spans="1:4" ht="18.75" customHeight="1" x14ac:dyDescent="0.5">
      <c r="A32" s="215" t="s">
        <v>44</v>
      </c>
      <c r="B32" s="216">
        <v>7929.44</v>
      </c>
      <c r="C32" s="213" t="s">
        <v>45</v>
      </c>
      <c r="D32" s="216">
        <v>7929.44</v>
      </c>
    </row>
    <row r="33" ht="18.75" customHeight="1" x14ac:dyDescent="0.5"/>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fitToPage="1"/>
  </sheetPr>
  <dimension ref="A1:J109"/>
  <sheetViews>
    <sheetView workbookViewId="0">
      <pane xSplit="2" ySplit="5" topLeftCell="C6" activePane="bottomRight" state="frozen"/>
      <selection pane="topRight"/>
      <selection pane="bottomLeft"/>
      <selection pane="bottomRight"/>
    </sheetView>
  </sheetViews>
  <sheetFormatPr defaultColWidth="9.109375" defaultRowHeight="12" customHeight="1" x14ac:dyDescent="0.5"/>
  <cols>
    <col min="1" max="1" width="26.609375" style="1" customWidth="1"/>
    <col min="2" max="2" width="48.0546875" style="1" customWidth="1"/>
    <col min="3" max="4" width="17.5546875" style="1" customWidth="1"/>
    <col min="5" max="5" width="20.5" style="1" customWidth="1"/>
    <col min="6" max="6" width="10.33203125" style="3" customWidth="1"/>
    <col min="7" max="7" width="21.21875" style="1" customWidth="1"/>
    <col min="8" max="8" width="10.33203125" style="3" customWidth="1"/>
    <col min="9" max="9" width="11.5546875" style="3" customWidth="1"/>
    <col min="10" max="10" width="90.609375" style="1" customWidth="1"/>
    <col min="11" max="11" width="9.109375" style="24" customWidth="1"/>
    <col min="12" max="16384" width="9.109375" style="24"/>
  </cols>
  <sheetData>
    <row r="1" spans="1:10" ht="12" customHeight="1" x14ac:dyDescent="0.5">
      <c r="J1" s="19"/>
    </row>
    <row r="2" spans="1:10" s="92" customFormat="1" ht="36" customHeight="1" x14ac:dyDescent="0.5">
      <c r="A2" s="225" t="s">
        <v>635</v>
      </c>
      <c r="B2" s="225"/>
      <c r="C2" s="225"/>
      <c r="D2" s="225"/>
      <c r="E2" s="225"/>
      <c r="F2" s="225"/>
      <c r="G2" s="225"/>
      <c r="H2" s="225"/>
      <c r="I2" s="225"/>
      <c r="J2" s="225"/>
    </row>
    <row r="3" spans="1:10" s="22" customFormat="1" ht="24" customHeight="1" x14ac:dyDescent="0.5">
      <c r="A3" s="247" t="s">
        <v>1</v>
      </c>
      <c r="B3" s="309"/>
      <c r="C3" s="309"/>
      <c r="D3" s="309"/>
      <c r="E3" s="309"/>
      <c r="F3" s="310"/>
      <c r="G3" s="309"/>
      <c r="H3" s="310"/>
      <c r="J3" s="25"/>
    </row>
    <row r="4" spans="1:10" ht="44.25" customHeight="1" x14ac:dyDescent="0.5">
      <c r="A4" s="6" t="s">
        <v>636</v>
      </c>
      <c r="B4" s="6" t="s">
        <v>637</v>
      </c>
      <c r="C4" s="6" t="s">
        <v>638</v>
      </c>
      <c r="D4" s="6" t="s">
        <v>639</v>
      </c>
      <c r="E4" s="6" t="s">
        <v>640</v>
      </c>
      <c r="F4" s="26" t="s">
        <v>641</v>
      </c>
      <c r="G4" s="6" t="s">
        <v>642</v>
      </c>
      <c r="H4" s="26" t="s">
        <v>643</v>
      </c>
      <c r="I4" s="26" t="s">
        <v>644</v>
      </c>
      <c r="J4" s="6" t="s">
        <v>645</v>
      </c>
    </row>
    <row r="5" spans="1:10" ht="14.25" customHeight="1" x14ac:dyDescent="0.5">
      <c r="A5" s="6">
        <v>1</v>
      </c>
      <c r="B5" s="6">
        <v>2</v>
      </c>
      <c r="C5" s="6">
        <v>3</v>
      </c>
      <c r="D5" s="6">
        <v>4</v>
      </c>
      <c r="E5" s="6">
        <v>5</v>
      </c>
      <c r="F5" s="26">
        <v>6</v>
      </c>
      <c r="G5" s="6">
        <v>7</v>
      </c>
      <c r="H5" s="26">
        <v>8</v>
      </c>
      <c r="I5" s="26">
        <v>9</v>
      </c>
      <c r="J5" s="6">
        <v>10</v>
      </c>
    </row>
    <row r="6" spans="1:10" s="23" customFormat="1" ht="18" customHeight="1" x14ac:dyDescent="0.5">
      <c r="A6" s="307" t="s">
        <v>646</v>
      </c>
      <c r="B6" s="307" t="s">
        <v>647</v>
      </c>
      <c r="C6" s="27" t="s">
        <v>648</v>
      </c>
      <c r="D6" s="27" t="s">
        <v>649</v>
      </c>
      <c r="E6" s="27" t="s">
        <v>650</v>
      </c>
      <c r="F6" s="28" t="s">
        <v>651</v>
      </c>
      <c r="G6" s="27" t="s">
        <v>652</v>
      </c>
      <c r="H6" s="28" t="s">
        <v>653</v>
      </c>
      <c r="I6" s="28" t="s">
        <v>654</v>
      </c>
      <c r="J6" s="27" t="s">
        <v>655</v>
      </c>
    </row>
    <row r="7" spans="1:10" s="23" customFormat="1" ht="18" customHeight="1" x14ac:dyDescent="0.5">
      <c r="A7" s="308"/>
      <c r="B7" s="308"/>
      <c r="C7" s="27" t="s">
        <v>656</v>
      </c>
      <c r="D7" s="27" t="s">
        <v>657</v>
      </c>
      <c r="E7" s="27" t="s">
        <v>658</v>
      </c>
      <c r="F7" s="28" t="s">
        <v>651</v>
      </c>
      <c r="G7" s="27" t="s">
        <v>659</v>
      </c>
      <c r="H7" s="28" t="s">
        <v>660</v>
      </c>
      <c r="I7" s="28" t="s">
        <v>654</v>
      </c>
      <c r="J7" s="27" t="s">
        <v>655</v>
      </c>
    </row>
    <row r="8" spans="1:10" s="23" customFormat="1" ht="18" customHeight="1" x14ac:dyDescent="0.5">
      <c r="A8" s="253"/>
      <c r="B8" s="253"/>
      <c r="C8" s="27" t="s">
        <v>661</v>
      </c>
      <c r="D8" s="27" t="s">
        <v>662</v>
      </c>
      <c r="E8" s="27" t="s">
        <v>663</v>
      </c>
      <c r="F8" s="28" t="s">
        <v>651</v>
      </c>
      <c r="G8" s="27" t="s">
        <v>664</v>
      </c>
      <c r="H8" s="28" t="s">
        <v>665</v>
      </c>
      <c r="I8" s="28" t="s">
        <v>654</v>
      </c>
      <c r="J8" s="27" t="s">
        <v>655</v>
      </c>
    </row>
    <row r="9" spans="1:10" s="23" customFormat="1" ht="18" customHeight="1" x14ac:dyDescent="0.5">
      <c r="A9" s="307" t="s">
        <v>666</v>
      </c>
      <c r="B9" s="307" t="s">
        <v>667</v>
      </c>
      <c r="C9" s="27" t="s">
        <v>661</v>
      </c>
      <c r="D9" s="27" t="s">
        <v>668</v>
      </c>
      <c r="E9" s="27" t="s">
        <v>669</v>
      </c>
      <c r="F9" s="28" t="s">
        <v>651</v>
      </c>
      <c r="G9" s="27" t="s">
        <v>670</v>
      </c>
      <c r="H9" s="28" t="s">
        <v>653</v>
      </c>
      <c r="I9" s="28" t="s">
        <v>654</v>
      </c>
      <c r="J9" s="27" t="s">
        <v>671</v>
      </c>
    </row>
    <row r="10" spans="1:10" s="23" customFormat="1" ht="18" customHeight="1" x14ac:dyDescent="0.5">
      <c r="A10" s="308"/>
      <c r="B10" s="308"/>
      <c r="C10" s="27" t="s">
        <v>656</v>
      </c>
      <c r="D10" s="27" t="s">
        <v>672</v>
      </c>
      <c r="E10" s="27" t="s">
        <v>673</v>
      </c>
      <c r="F10" s="28" t="s">
        <v>651</v>
      </c>
      <c r="G10" s="27" t="s">
        <v>670</v>
      </c>
      <c r="H10" s="28" t="s">
        <v>653</v>
      </c>
      <c r="I10" s="28" t="s">
        <v>654</v>
      </c>
      <c r="J10" s="27" t="s">
        <v>674</v>
      </c>
    </row>
    <row r="11" spans="1:10" s="23" customFormat="1" ht="18" customHeight="1" x14ac:dyDescent="0.5">
      <c r="A11" s="308"/>
      <c r="B11" s="308"/>
      <c r="C11" s="27" t="s">
        <v>661</v>
      </c>
      <c r="D11" s="27" t="s">
        <v>668</v>
      </c>
      <c r="E11" s="27" t="s">
        <v>675</v>
      </c>
      <c r="F11" s="28" t="s">
        <v>651</v>
      </c>
      <c r="G11" s="27" t="s">
        <v>670</v>
      </c>
      <c r="H11" s="28" t="s">
        <v>653</v>
      </c>
      <c r="I11" s="28" t="s">
        <v>654</v>
      </c>
      <c r="J11" s="27" t="s">
        <v>676</v>
      </c>
    </row>
    <row r="12" spans="1:10" s="23" customFormat="1" ht="18" customHeight="1" x14ac:dyDescent="0.5">
      <c r="A12" s="308"/>
      <c r="B12" s="308"/>
      <c r="C12" s="27" t="s">
        <v>661</v>
      </c>
      <c r="D12" s="27" t="s">
        <v>677</v>
      </c>
      <c r="E12" s="27" t="s">
        <v>678</v>
      </c>
      <c r="F12" s="28" t="s">
        <v>651</v>
      </c>
      <c r="G12" s="27" t="s">
        <v>679</v>
      </c>
      <c r="H12" s="28" t="s">
        <v>660</v>
      </c>
      <c r="I12" s="28" t="s">
        <v>654</v>
      </c>
      <c r="J12" s="27" t="s">
        <v>680</v>
      </c>
    </row>
    <row r="13" spans="1:10" s="23" customFormat="1" ht="18" customHeight="1" x14ac:dyDescent="0.5">
      <c r="A13" s="308"/>
      <c r="B13" s="308"/>
      <c r="C13" s="27" t="s">
        <v>661</v>
      </c>
      <c r="D13" s="27" t="s">
        <v>662</v>
      </c>
      <c r="E13" s="27" t="s">
        <v>681</v>
      </c>
      <c r="F13" s="28" t="s">
        <v>651</v>
      </c>
      <c r="G13" s="27" t="s">
        <v>682</v>
      </c>
      <c r="H13" s="28" t="s">
        <v>683</v>
      </c>
      <c r="I13" s="28" t="s">
        <v>654</v>
      </c>
      <c r="J13" s="27" t="s">
        <v>684</v>
      </c>
    </row>
    <row r="14" spans="1:10" s="23" customFormat="1" ht="18" customHeight="1" x14ac:dyDescent="0.5">
      <c r="A14" s="308"/>
      <c r="B14" s="308"/>
      <c r="C14" s="27" t="s">
        <v>661</v>
      </c>
      <c r="D14" s="27" t="s">
        <v>668</v>
      </c>
      <c r="E14" s="27" t="s">
        <v>685</v>
      </c>
      <c r="F14" s="28" t="s">
        <v>651</v>
      </c>
      <c r="G14" s="27" t="s">
        <v>686</v>
      </c>
      <c r="H14" s="28" t="s">
        <v>653</v>
      </c>
      <c r="I14" s="28" t="s">
        <v>654</v>
      </c>
      <c r="J14" s="27" t="s">
        <v>687</v>
      </c>
    </row>
    <row r="15" spans="1:10" s="23" customFormat="1" ht="18" customHeight="1" x14ac:dyDescent="0.5">
      <c r="A15" s="308"/>
      <c r="B15" s="308"/>
      <c r="C15" s="27" t="s">
        <v>661</v>
      </c>
      <c r="D15" s="27" t="s">
        <v>668</v>
      </c>
      <c r="E15" s="27" t="s">
        <v>688</v>
      </c>
      <c r="F15" s="28" t="s">
        <v>651</v>
      </c>
      <c r="G15" s="27" t="s">
        <v>689</v>
      </c>
      <c r="H15" s="28" t="s">
        <v>653</v>
      </c>
      <c r="I15" s="28" t="s">
        <v>654</v>
      </c>
      <c r="J15" s="27" t="s">
        <v>690</v>
      </c>
    </row>
    <row r="16" spans="1:10" s="23" customFormat="1" ht="18" customHeight="1" x14ac:dyDescent="0.5">
      <c r="A16" s="308"/>
      <c r="B16" s="308"/>
      <c r="C16" s="27" t="s">
        <v>661</v>
      </c>
      <c r="D16" s="27" t="s">
        <v>691</v>
      </c>
      <c r="E16" s="27" t="s">
        <v>692</v>
      </c>
      <c r="F16" s="28" t="s">
        <v>651</v>
      </c>
      <c r="G16" s="27" t="s">
        <v>686</v>
      </c>
      <c r="H16" s="28" t="s">
        <v>653</v>
      </c>
      <c r="I16" s="28" t="s">
        <v>654</v>
      </c>
      <c r="J16" s="27" t="s">
        <v>693</v>
      </c>
    </row>
    <row r="17" spans="1:10" s="23" customFormat="1" ht="18" customHeight="1" x14ac:dyDescent="0.5">
      <c r="A17" s="308"/>
      <c r="B17" s="308"/>
      <c r="C17" s="27" t="s">
        <v>656</v>
      </c>
      <c r="D17" s="27" t="s">
        <v>657</v>
      </c>
      <c r="E17" s="27" t="s">
        <v>694</v>
      </c>
      <c r="F17" s="28" t="s">
        <v>695</v>
      </c>
      <c r="G17" s="27" t="s">
        <v>696</v>
      </c>
      <c r="H17" s="28" t="s">
        <v>697</v>
      </c>
      <c r="I17" s="28" t="s">
        <v>654</v>
      </c>
      <c r="J17" s="27" t="s">
        <v>698</v>
      </c>
    </row>
    <row r="18" spans="1:10" s="23" customFormat="1" ht="18" customHeight="1" x14ac:dyDescent="0.5">
      <c r="A18" s="308"/>
      <c r="B18" s="308"/>
      <c r="C18" s="27" t="s">
        <v>661</v>
      </c>
      <c r="D18" s="27" t="s">
        <v>691</v>
      </c>
      <c r="E18" s="27" t="s">
        <v>699</v>
      </c>
      <c r="F18" s="28" t="s">
        <v>651</v>
      </c>
      <c r="G18" s="27" t="s">
        <v>686</v>
      </c>
      <c r="H18" s="28" t="s">
        <v>653</v>
      </c>
      <c r="I18" s="28" t="s">
        <v>654</v>
      </c>
      <c r="J18" s="27" t="s">
        <v>700</v>
      </c>
    </row>
    <row r="19" spans="1:10" s="23" customFormat="1" ht="18" customHeight="1" x14ac:dyDescent="0.5">
      <c r="A19" s="308"/>
      <c r="B19" s="308"/>
      <c r="C19" s="27" t="s">
        <v>648</v>
      </c>
      <c r="D19" s="27" t="s">
        <v>649</v>
      </c>
      <c r="E19" s="27" t="s">
        <v>701</v>
      </c>
      <c r="F19" s="28" t="s">
        <v>651</v>
      </c>
      <c r="G19" s="27" t="s">
        <v>702</v>
      </c>
      <c r="H19" s="28" t="s">
        <v>653</v>
      </c>
      <c r="I19" s="28" t="s">
        <v>703</v>
      </c>
      <c r="J19" s="27" t="s">
        <v>704</v>
      </c>
    </row>
    <row r="20" spans="1:10" s="23" customFormat="1" ht="18" customHeight="1" x14ac:dyDescent="0.5">
      <c r="A20" s="308"/>
      <c r="B20" s="308"/>
      <c r="C20" s="27" t="s">
        <v>661</v>
      </c>
      <c r="D20" s="27" t="s">
        <v>691</v>
      </c>
      <c r="E20" s="27" t="s">
        <v>705</v>
      </c>
      <c r="F20" s="28" t="s">
        <v>706</v>
      </c>
      <c r="G20" s="27" t="s">
        <v>707</v>
      </c>
      <c r="H20" s="28" t="s">
        <v>653</v>
      </c>
      <c r="I20" s="28" t="s">
        <v>654</v>
      </c>
      <c r="J20" s="27" t="s">
        <v>708</v>
      </c>
    </row>
    <row r="21" spans="1:10" s="23" customFormat="1" ht="18" customHeight="1" x14ac:dyDescent="0.5">
      <c r="A21" s="308"/>
      <c r="B21" s="308"/>
      <c r="C21" s="27" t="s">
        <v>661</v>
      </c>
      <c r="D21" s="27" t="s">
        <v>691</v>
      </c>
      <c r="E21" s="27" t="s">
        <v>709</v>
      </c>
      <c r="F21" s="28" t="s">
        <v>651</v>
      </c>
      <c r="G21" s="27" t="s">
        <v>686</v>
      </c>
      <c r="H21" s="28" t="s">
        <v>653</v>
      </c>
      <c r="I21" s="28" t="s">
        <v>654</v>
      </c>
      <c r="J21" s="27" t="s">
        <v>710</v>
      </c>
    </row>
    <row r="22" spans="1:10" s="23" customFormat="1" ht="18" customHeight="1" x14ac:dyDescent="0.5">
      <c r="A22" s="308"/>
      <c r="B22" s="308"/>
      <c r="C22" s="27" t="s">
        <v>661</v>
      </c>
      <c r="D22" s="27" t="s">
        <v>662</v>
      </c>
      <c r="E22" s="27" t="s">
        <v>711</v>
      </c>
      <c r="F22" s="28" t="s">
        <v>706</v>
      </c>
      <c r="G22" s="27" t="s">
        <v>219</v>
      </c>
      <c r="H22" s="28" t="s">
        <v>712</v>
      </c>
      <c r="I22" s="28" t="s">
        <v>654</v>
      </c>
      <c r="J22" s="27" t="s">
        <v>713</v>
      </c>
    </row>
    <row r="23" spans="1:10" s="23" customFormat="1" ht="18" customHeight="1" x14ac:dyDescent="0.5">
      <c r="A23" s="308"/>
      <c r="B23" s="308"/>
      <c r="C23" s="27" t="s">
        <v>661</v>
      </c>
      <c r="D23" s="27" t="s">
        <v>677</v>
      </c>
      <c r="E23" s="27" t="s">
        <v>714</v>
      </c>
      <c r="F23" s="28" t="s">
        <v>651</v>
      </c>
      <c r="G23" s="27" t="s">
        <v>715</v>
      </c>
      <c r="H23" s="28" t="s">
        <v>660</v>
      </c>
      <c r="I23" s="28" t="s">
        <v>654</v>
      </c>
      <c r="J23" s="27" t="s">
        <v>716</v>
      </c>
    </row>
    <row r="24" spans="1:10" s="23" customFormat="1" ht="18" customHeight="1" x14ac:dyDescent="0.5">
      <c r="A24" s="253"/>
      <c r="B24" s="253"/>
      <c r="C24" s="27" t="s">
        <v>656</v>
      </c>
      <c r="D24" s="27" t="s">
        <v>672</v>
      </c>
      <c r="E24" s="27" t="s">
        <v>717</v>
      </c>
      <c r="F24" s="28" t="s">
        <v>706</v>
      </c>
      <c r="G24" s="27" t="s">
        <v>718</v>
      </c>
      <c r="H24" s="28" t="s">
        <v>653</v>
      </c>
      <c r="I24" s="28" t="s">
        <v>654</v>
      </c>
      <c r="J24" s="27" t="s">
        <v>719</v>
      </c>
    </row>
    <row r="25" spans="1:10" s="23" customFormat="1" ht="18" customHeight="1" x14ac:dyDescent="0.5">
      <c r="A25" s="307" t="s">
        <v>720</v>
      </c>
      <c r="B25" s="307" t="s">
        <v>721</v>
      </c>
      <c r="C25" s="27" t="s">
        <v>661</v>
      </c>
      <c r="D25" s="27" t="s">
        <v>662</v>
      </c>
      <c r="E25" s="27" t="s">
        <v>681</v>
      </c>
      <c r="F25" s="28" t="s">
        <v>706</v>
      </c>
      <c r="G25" s="27" t="s">
        <v>722</v>
      </c>
      <c r="H25" s="28" t="s">
        <v>683</v>
      </c>
      <c r="I25" s="28" t="s">
        <v>654</v>
      </c>
      <c r="J25" s="27" t="s">
        <v>684</v>
      </c>
    </row>
    <row r="26" spans="1:10" s="23" customFormat="1" ht="18" customHeight="1" x14ac:dyDescent="0.5">
      <c r="A26" s="308"/>
      <c r="B26" s="308"/>
      <c r="C26" s="27" t="s">
        <v>661</v>
      </c>
      <c r="D26" s="27" t="s">
        <v>677</v>
      </c>
      <c r="E26" s="27" t="s">
        <v>714</v>
      </c>
      <c r="F26" s="28" t="s">
        <v>651</v>
      </c>
      <c r="G26" s="27" t="s">
        <v>723</v>
      </c>
      <c r="H26" s="28" t="s">
        <v>660</v>
      </c>
      <c r="I26" s="28" t="s">
        <v>654</v>
      </c>
      <c r="J26" s="27" t="s">
        <v>724</v>
      </c>
    </row>
    <row r="27" spans="1:10" s="23" customFormat="1" ht="18" customHeight="1" x14ac:dyDescent="0.5">
      <c r="A27" s="308"/>
      <c r="B27" s="308"/>
      <c r="C27" s="27" t="s">
        <v>656</v>
      </c>
      <c r="D27" s="27" t="s">
        <v>657</v>
      </c>
      <c r="E27" s="27" t="s">
        <v>694</v>
      </c>
      <c r="F27" s="28" t="s">
        <v>706</v>
      </c>
      <c r="G27" s="27" t="s">
        <v>725</v>
      </c>
      <c r="H27" s="28" t="s">
        <v>697</v>
      </c>
      <c r="I27" s="28" t="s">
        <v>654</v>
      </c>
      <c r="J27" s="27" t="s">
        <v>726</v>
      </c>
    </row>
    <row r="28" spans="1:10" s="23" customFormat="1" ht="18" customHeight="1" x14ac:dyDescent="0.5">
      <c r="A28" s="308"/>
      <c r="B28" s="308"/>
      <c r="C28" s="27" t="s">
        <v>661</v>
      </c>
      <c r="D28" s="27" t="s">
        <v>662</v>
      </c>
      <c r="E28" s="27" t="s">
        <v>711</v>
      </c>
      <c r="F28" s="28" t="s">
        <v>706</v>
      </c>
      <c r="G28" s="27" t="s">
        <v>219</v>
      </c>
      <c r="H28" s="28" t="s">
        <v>712</v>
      </c>
      <c r="I28" s="28" t="s">
        <v>654</v>
      </c>
      <c r="J28" s="27" t="s">
        <v>713</v>
      </c>
    </row>
    <row r="29" spans="1:10" s="23" customFormat="1" ht="18" customHeight="1" x14ac:dyDescent="0.5">
      <c r="A29" s="308"/>
      <c r="B29" s="308"/>
      <c r="C29" s="27" t="s">
        <v>661</v>
      </c>
      <c r="D29" s="27" t="s">
        <v>668</v>
      </c>
      <c r="E29" s="27" t="s">
        <v>688</v>
      </c>
      <c r="F29" s="28" t="s">
        <v>651</v>
      </c>
      <c r="G29" s="27" t="s">
        <v>727</v>
      </c>
      <c r="H29" s="28" t="s">
        <v>653</v>
      </c>
      <c r="I29" s="28" t="s">
        <v>654</v>
      </c>
      <c r="J29" s="27" t="s">
        <v>728</v>
      </c>
    </row>
    <row r="30" spans="1:10" s="23" customFormat="1" ht="18" customHeight="1" x14ac:dyDescent="0.5">
      <c r="A30" s="308"/>
      <c r="B30" s="308"/>
      <c r="C30" s="27" t="s">
        <v>661</v>
      </c>
      <c r="D30" s="27" t="s">
        <v>691</v>
      </c>
      <c r="E30" s="27" t="s">
        <v>729</v>
      </c>
      <c r="F30" s="28" t="s">
        <v>706</v>
      </c>
      <c r="G30" s="27" t="s">
        <v>707</v>
      </c>
      <c r="H30" s="28" t="s">
        <v>653</v>
      </c>
      <c r="I30" s="28" t="s">
        <v>654</v>
      </c>
      <c r="J30" s="27" t="s">
        <v>708</v>
      </c>
    </row>
    <row r="31" spans="1:10" s="23" customFormat="1" ht="18" customHeight="1" x14ac:dyDescent="0.5">
      <c r="A31" s="308"/>
      <c r="B31" s="308"/>
      <c r="C31" s="27" t="s">
        <v>661</v>
      </c>
      <c r="D31" s="27" t="s">
        <v>677</v>
      </c>
      <c r="E31" s="27" t="s">
        <v>730</v>
      </c>
      <c r="F31" s="28" t="s">
        <v>706</v>
      </c>
      <c r="G31" s="27" t="s">
        <v>731</v>
      </c>
      <c r="H31" s="28" t="s">
        <v>660</v>
      </c>
      <c r="I31" s="28" t="s">
        <v>654</v>
      </c>
      <c r="J31" s="27" t="s">
        <v>680</v>
      </c>
    </row>
    <row r="32" spans="1:10" s="23" customFormat="1" ht="18" customHeight="1" x14ac:dyDescent="0.5">
      <c r="A32" s="308"/>
      <c r="B32" s="308"/>
      <c r="C32" s="27" t="s">
        <v>661</v>
      </c>
      <c r="D32" s="27" t="s">
        <v>668</v>
      </c>
      <c r="E32" s="27" t="s">
        <v>685</v>
      </c>
      <c r="F32" s="28" t="s">
        <v>651</v>
      </c>
      <c r="G32" s="27" t="s">
        <v>686</v>
      </c>
      <c r="H32" s="28" t="s">
        <v>653</v>
      </c>
      <c r="I32" s="28" t="s">
        <v>654</v>
      </c>
      <c r="J32" s="27" t="s">
        <v>687</v>
      </c>
    </row>
    <row r="33" spans="1:10" s="23" customFormat="1" ht="18" customHeight="1" x14ac:dyDescent="0.5">
      <c r="A33" s="308"/>
      <c r="B33" s="308"/>
      <c r="C33" s="27" t="s">
        <v>656</v>
      </c>
      <c r="D33" s="27" t="s">
        <v>672</v>
      </c>
      <c r="E33" s="27" t="s">
        <v>673</v>
      </c>
      <c r="F33" s="28" t="s">
        <v>651</v>
      </c>
      <c r="G33" s="27" t="s">
        <v>670</v>
      </c>
      <c r="H33" s="28" t="s">
        <v>653</v>
      </c>
      <c r="I33" s="28" t="s">
        <v>654</v>
      </c>
      <c r="J33" s="27" t="s">
        <v>732</v>
      </c>
    </row>
    <row r="34" spans="1:10" s="23" customFormat="1" ht="18" customHeight="1" x14ac:dyDescent="0.5">
      <c r="A34" s="308"/>
      <c r="B34" s="308"/>
      <c r="C34" s="27" t="s">
        <v>661</v>
      </c>
      <c r="D34" s="27" t="s">
        <v>691</v>
      </c>
      <c r="E34" s="27" t="s">
        <v>692</v>
      </c>
      <c r="F34" s="28" t="s">
        <v>651</v>
      </c>
      <c r="G34" s="27" t="s">
        <v>686</v>
      </c>
      <c r="H34" s="28" t="s">
        <v>653</v>
      </c>
      <c r="I34" s="28" t="s">
        <v>654</v>
      </c>
      <c r="J34" s="27" t="s">
        <v>733</v>
      </c>
    </row>
    <row r="35" spans="1:10" s="23" customFormat="1" ht="18" customHeight="1" x14ac:dyDescent="0.5">
      <c r="A35" s="308"/>
      <c r="B35" s="308"/>
      <c r="C35" s="27" t="s">
        <v>661</v>
      </c>
      <c r="D35" s="27" t="s">
        <v>668</v>
      </c>
      <c r="E35" s="27" t="s">
        <v>669</v>
      </c>
      <c r="F35" s="28" t="s">
        <v>651</v>
      </c>
      <c r="G35" s="27" t="s">
        <v>686</v>
      </c>
      <c r="H35" s="28" t="s">
        <v>653</v>
      </c>
      <c r="I35" s="28" t="s">
        <v>654</v>
      </c>
      <c r="J35" s="27" t="s">
        <v>671</v>
      </c>
    </row>
    <row r="36" spans="1:10" s="23" customFormat="1" ht="18" customHeight="1" x14ac:dyDescent="0.5">
      <c r="A36" s="308"/>
      <c r="B36" s="308"/>
      <c r="C36" s="27" t="s">
        <v>661</v>
      </c>
      <c r="D36" s="27" t="s">
        <v>668</v>
      </c>
      <c r="E36" s="27" t="s">
        <v>675</v>
      </c>
      <c r="F36" s="28" t="s">
        <v>706</v>
      </c>
      <c r="G36" s="27" t="s">
        <v>686</v>
      </c>
      <c r="H36" s="28" t="s">
        <v>653</v>
      </c>
      <c r="I36" s="28" t="s">
        <v>654</v>
      </c>
      <c r="J36" s="27" t="s">
        <v>676</v>
      </c>
    </row>
    <row r="37" spans="1:10" s="23" customFormat="1" ht="18" customHeight="1" x14ac:dyDescent="0.5">
      <c r="A37" s="308"/>
      <c r="B37" s="308"/>
      <c r="C37" s="27" t="s">
        <v>648</v>
      </c>
      <c r="D37" s="27" t="s">
        <v>649</v>
      </c>
      <c r="E37" s="27" t="s">
        <v>701</v>
      </c>
      <c r="F37" s="28" t="s">
        <v>706</v>
      </c>
      <c r="G37" s="27" t="s">
        <v>702</v>
      </c>
      <c r="H37" s="28" t="s">
        <v>653</v>
      </c>
      <c r="I37" s="28" t="s">
        <v>703</v>
      </c>
      <c r="J37" s="27" t="s">
        <v>704</v>
      </c>
    </row>
    <row r="38" spans="1:10" s="23" customFormat="1" ht="18" customHeight="1" x14ac:dyDescent="0.5">
      <c r="A38" s="308"/>
      <c r="B38" s="308"/>
      <c r="C38" s="27" t="s">
        <v>656</v>
      </c>
      <c r="D38" s="27" t="s">
        <v>672</v>
      </c>
      <c r="E38" s="27" t="s">
        <v>717</v>
      </c>
      <c r="F38" s="28" t="s">
        <v>706</v>
      </c>
      <c r="G38" s="27" t="s">
        <v>702</v>
      </c>
      <c r="H38" s="28" t="s">
        <v>653</v>
      </c>
      <c r="I38" s="28" t="s">
        <v>703</v>
      </c>
      <c r="J38" s="27" t="s">
        <v>719</v>
      </c>
    </row>
    <row r="39" spans="1:10" s="23" customFormat="1" ht="18" customHeight="1" x14ac:dyDescent="0.5">
      <c r="A39" s="308"/>
      <c r="B39" s="308"/>
      <c r="C39" s="27" t="s">
        <v>661</v>
      </c>
      <c r="D39" s="27" t="s">
        <v>691</v>
      </c>
      <c r="E39" s="27" t="s">
        <v>709</v>
      </c>
      <c r="F39" s="28" t="s">
        <v>651</v>
      </c>
      <c r="G39" s="27" t="s">
        <v>670</v>
      </c>
      <c r="H39" s="28" t="s">
        <v>653</v>
      </c>
      <c r="I39" s="28" t="s">
        <v>654</v>
      </c>
      <c r="J39" s="27" t="s">
        <v>710</v>
      </c>
    </row>
    <row r="40" spans="1:10" s="23" customFormat="1" ht="18" customHeight="1" x14ac:dyDescent="0.5">
      <c r="A40" s="253"/>
      <c r="B40" s="253"/>
      <c r="C40" s="27" t="s">
        <v>661</v>
      </c>
      <c r="D40" s="27" t="s">
        <v>691</v>
      </c>
      <c r="E40" s="27" t="s">
        <v>699</v>
      </c>
      <c r="F40" s="28" t="s">
        <v>651</v>
      </c>
      <c r="G40" s="27" t="s">
        <v>686</v>
      </c>
      <c r="H40" s="28" t="s">
        <v>653</v>
      </c>
      <c r="I40" s="28" t="s">
        <v>654</v>
      </c>
      <c r="J40" s="27" t="s">
        <v>734</v>
      </c>
    </row>
    <row r="41" spans="1:10" s="23" customFormat="1" ht="18" customHeight="1" x14ac:dyDescent="0.5">
      <c r="A41" s="307" t="s">
        <v>735</v>
      </c>
      <c r="B41" s="307" t="s">
        <v>736</v>
      </c>
      <c r="C41" s="27" t="s">
        <v>661</v>
      </c>
      <c r="D41" s="27" t="s">
        <v>691</v>
      </c>
      <c r="E41" s="27" t="s">
        <v>737</v>
      </c>
      <c r="F41" s="28" t="s">
        <v>651</v>
      </c>
      <c r="G41" s="27" t="s">
        <v>738</v>
      </c>
      <c r="H41" s="28" t="s">
        <v>739</v>
      </c>
      <c r="I41" s="28" t="s">
        <v>654</v>
      </c>
      <c r="J41" s="27" t="s">
        <v>740</v>
      </c>
    </row>
    <row r="42" spans="1:10" s="23" customFormat="1" ht="18" customHeight="1" x14ac:dyDescent="0.5">
      <c r="A42" s="308"/>
      <c r="B42" s="308"/>
      <c r="C42" s="27" t="s">
        <v>661</v>
      </c>
      <c r="D42" s="27" t="s">
        <v>668</v>
      </c>
      <c r="E42" s="27" t="s">
        <v>741</v>
      </c>
      <c r="F42" s="28" t="s">
        <v>651</v>
      </c>
      <c r="G42" s="27" t="s">
        <v>686</v>
      </c>
      <c r="H42" s="28" t="s">
        <v>653</v>
      </c>
      <c r="I42" s="28" t="s">
        <v>654</v>
      </c>
      <c r="J42" s="27" t="s">
        <v>742</v>
      </c>
    </row>
    <row r="43" spans="1:10" s="23" customFormat="1" ht="18" customHeight="1" x14ac:dyDescent="0.5">
      <c r="A43" s="308"/>
      <c r="B43" s="308"/>
      <c r="C43" s="27" t="s">
        <v>661</v>
      </c>
      <c r="D43" s="27" t="s">
        <v>668</v>
      </c>
      <c r="E43" s="27" t="s">
        <v>743</v>
      </c>
      <c r="F43" s="28" t="s">
        <v>706</v>
      </c>
      <c r="G43" s="27" t="s">
        <v>744</v>
      </c>
      <c r="H43" s="28" t="s">
        <v>683</v>
      </c>
      <c r="I43" s="28" t="s">
        <v>654</v>
      </c>
      <c r="J43" s="27" t="s">
        <v>745</v>
      </c>
    </row>
    <row r="44" spans="1:10" s="23" customFormat="1" ht="18" customHeight="1" x14ac:dyDescent="0.5">
      <c r="A44" s="308"/>
      <c r="B44" s="308"/>
      <c r="C44" s="27" t="s">
        <v>661</v>
      </c>
      <c r="D44" s="27" t="s">
        <v>662</v>
      </c>
      <c r="E44" s="27" t="s">
        <v>746</v>
      </c>
      <c r="F44" s="28" t="s">
        <v>651</v>
      </c>
      <c r="G44" s="27" t="s">
        <v>686</v>
      </c>
      <c r="H44" s="28" t="s">
        <v>653</v>
      </c>
      <c r="I44" s="28" t="s">
        <v>654</v>
      </c>
      <c r="J44" s="27" t="s">
        <v>747</v>
      </c>
    </row>
    <row r="45" spans="1:10" s="23" customFormat="1" ht="18" customHeight="1" x14ac:dyDescent="0.5">
      <c r="A45" s="308"/>
      <c r="B45" s="308"/>
      <c r="C45" s="27" t="s">
        <v>661</v>
      </c>
      <c r="D45" s="27" t="s">
        <v>662</v>
      </c>
      <c r="E45" s="27" t="s">
        <v>748</v>
      </c>
      <c r="F45" s="28" t="s">
        <v>651</v>
      </c>
      <c r="G45" s="27" t="s">
        <v>670</v>
      </c>
      <c r="H45" s="28" t="s">
        <v>653</v>
      </c>
      <c r="I45" s="28" t="s">
        <v>654</v>
      </c>
      <c r="J45" s="27" t="s">
        <v>749</v>
      </c>
    </row>
    <row r="46" spans="1:10" s="23" customFormat="1" ht="18" customHeight="1" x14ac:dyDescent="0.5">
      <c r="A46" s="308"/>
      <c r="B46" s="308"/>
      <c r="C46" s="27" t="s">
        <v>661</v>
      </c>
      <c r="D46" s="27" t="s">
        <v>677</v>
      </c>
      <c r="E46" s="27" t="s">
        <v>750</v>
      </c>
      <c r="F46" s="28" t="s">
        <v>706</v>
      </c>
      <c r="G46" s="27" t="s">
        <v>751</v>
      </c>
      <c r="H46" s="28" t="s">
        <v>752</v>
      </c>
      <c r="I46" s="28" t="s">
        <v>654</v>
      </c>
      <c r="J46" s="27" t="s">
        <v>753</v>
      </c>
    </row>
    <row r="47" spans="1:10" s="23" customFormat="1" ht="18" customHeight="1" x14ac:dyDescent="0.5">
      <c r="A47" s="308"/>
      <c r="B47" s="308"/>
      <c r="C47" s="27" t="s">
        <v>656</v>
      </c>
      <c r="D47" s="27" t="s">
        <v>672</v>
      </c>
      <c r="E47" s="27" t="s">
        <v>754</v>
      </c>
      <c r="F47" s="28" t="s">
        <v>651</v>
      </c>
      <c r="G47" s="27" t="s">
        <v>670</v>
      </c>
      <c r="H47" s="28" t="s">
        <v>653</v>
      </c>
      <c r="I47" s="28" t="s">
        <v>654</v>
      </c>
      <c r="J47" s="27" t="s">
        <v>755</v>
      </c>
    </row>
    <row r="48" spans="1:10" s="23" customFormat="1" ht="18" customHeight="1" x14ac:dyDescent="0.5">
      <c r="A48" s="308"/>
      <c r="B48" s="308"/>
      <c r="C48" s="27" t="s">
        <v>656</v>
      </c>
      <c r="D48" s="27" t="s">
        <v>672</v>
      </c>
      <c r="E48" s="27" t="s">
        <v>756</v>
      </c>
      <c r="F48" s="28" t="s">
        <v>651</v>
      </c>
      <c r="G48" s="27" t="s">
        <v>670</v>
      </c>
      <c r="H48" s="28" t="s">
        <v>653</v>
      </c>
      <c r="I48" s="28" t="s">
        <v>703</v>
      </c>
      <c r="J48" s="27" t="s">
        <v>757</v>
      </c>
    </row>
    <row r="49" spans="1:10" s="23" customFormat="1" ht="18" customHeight="1" x14ac:dyDescent="0.5">
      <c r="A49" s="308"/>
      <c r="B49" s="308"/>
      <c r="C49" s="27" t="s">
        <v>648</v>
      </c>
      <c r="D49" s="27" t="s">
        <v>649</v>
      </c>
      <c r="E49" s="27" t="s">
        <v>701</v>
      </c>
      <c r="F49" s="28" t="s">
        <v>706</v>
      </c>
      <c r="G49" s="27" t="s">
        <v>652</v>
      </c>
      <c r="H49" s="28" t="s">
        <v>653</v>
      </c>
      <c r="I49" s="28" t="s">
        <v>654</v>
      </c>
      <c r="J49" s="27" t="s">
        <v>758</v>
      </c>
    </row>
    <row r="50" spans="1:10" s="23" customFormat="1" ht="18" customHeight="1" x14ac:dyDescent="0.5">
      <c r="A50" s="308"/>
      <c r="B50" s="308"/>
      <c r="C50" s="27" t="s">
        <v>661</v>
      </c>
      <c r="D50" s="27" t="s">
        <v>668</v>
      </c>
      <c r="E50" s="27" t="s">
        <v>759</v>
      </c>
      <c r="F50" s="28" t="s">
        <v>706</v>
      </c>
      <c r="G50" s="27" t="s">
        <v>760</v>
      </c>
      <c r="H50" s="28" t="s">
        <v>683</v>
      </c>
      <c r="I50" s="28" t="s">
        <v>654</v>
      </c>
      <c r="J50" s="27" t="s">
        <v>761</v>
      </c>
    </row>
    <row r="51" spans="1:10" s="23" customFormat="1" ht="18" customHeight="1" x14ac:dyDescent="0.5">
      <c r="A51" s="308"/>
      <c r="B51" s="308"/>
      <c r="C51" s="27" t="s">
        <v>661</v>
      </c>
      <c r="D51" s="27" t="s">
        <v>677</v>
      </c>
      <c r="E51" s="27" t="s">
        <v>762</v>
      </c>
      <c r="F51" s="28" t="s">
        <v>706</v>
      </c>
      <c r="G51" s="27" t="s">
        <v>763</v>
      </c>
      <c r="H51" s="28" t="s">
        <v>752</v>
      </c>
      <c r="I51" s="28" t="s">
        <v>654</v>
      </c>
      <c r="J51" s="27" t="s">
        <v>764</v>
      </c>
    </row>
    <row r="52" spans="1:10" s="23" customFormat="1" ht="18" customHeight="1" x14ac:dyDescent="0.5">
      <c r="A52" s="308"/>
      <c r="B52" s="308"/>
      <c r="C52" s="27" t="s">
        <v>661</v>
      </c>
      <c r="D52" s="27" t="s">
        <v>668</v>
      </c>
      <c r="E52" s="27" t="s">
        <v>765</v>
      </c>
      <c r="F52" s="28" t="s">
        <v>706</v>
      </c>
      <c r="G52" s="27" t="s">
        <v>766</v>
      </c>
      <c r="H52" s="28" t="s">
        <v>683</v>
      </c>
      <c r="I52" s="28" t="s">
        <v>654</v>
      </c>
      <c r="J52" s="27" t="s">
        <v>767</v>
      </c>
    </row>
    <row r="53" spans="1:10" s="23" customFormat="1" ht="18" customHeight="1" x14ac:dyDescent="0.5">
      <c r="A53" s="308"/>
      <c r="B53" s="308"/>
      <c r="C53" s="27" t="s">
        <v>661</v>
      </c>
      <c r="D53" s="27" t="s">
        <v>662</v>
      </c>
      <c r="E53" s="27" t="s">
        <v>768</v>
      </c>
      <c r="F53" s="28" t="s">
        <v>651</v>
      </c>
      <c r="G53" s="27" t="s">
        <v>670</v>
      </c>
      <c r="H53" s="28" t="s">
        <v>653</v>
      </c>
      <c r="I53" s="28" t="s">
        <v>654</v>
      </c>
      <c r="J53" s="27" t="s">
        <v>769</v>
      </c>
    </row>
    <row r="54" spans="1:10" s="23" customFormat="1" ht="18" customHeight="1" x14ac:dyDescent="0.5">
      <c r="A54" s="308"/>
      <c r="B54" s="308"/>
      <c r="C54" s="27" t="s">
        <v>661</v>
      </c>
      <c r="D54" s="27" t="s">
        <v>662</v>
      </c>
      <c r="E54" s="27" t="s">
        <v>770</v>
      </c>
      <c r="F54" s="28" t="s">
        <v>651</v>
      </c>
      <c r="G54" s="27" t="s">
        <v>686</v>
      </c>
      <c r="H54" s="28" t="s">
        <v>653</v>
      </c>
      <c r="I54" s="28" t="s">
        <v>654</v>
      </c>
      <c r="J54" s="27" t="s">
        <v>771</v>
      </c>
    </row>
    <row r="55" spans="1:10" s="23" customFormat="1" ht="18" customHeight="1" x14ac:dyDescent="0.5">
      <c r="A55" s="253"/>
      <c r="B55" s="253"/>
      <c r="C55" s="27" t="s">
        <v>656</v>
      </c>
      <c r="D55" s="27" t="s">
        <v>657</v>
      </c>
      <c r="E55" s="27" t="s">
        <v>772</v>
      </c>
      <c r="F55" s="28" t="s">
        <v>651</v>
      </c>
      <c r="G55" s="27" t="s">
        <v>686</v>
      </c>
      <c r="H55" s="28" t="s">
        <v>653</v>
      </c>
      <c r="I55" s="28" t="s">
        <v>654</v>
      </c>
      <c r="J55" s="27" t="s">
        <v>773</v>
      </c>
    </row>
    <row r="56" spans="1:10" s="23" customFormat="1" ht="18" customHeight="1" x14ac:dyDescent="0.5">
      <c r="A56" s="307" t="s">
        <v>774</v>
      </c>
      <c r="B56" s="307" t="s">
        <v>775</v>
      </c>
      <c r="C56" s="27" t="s">
        <v>661</v>
      </c>
      <c r="D56" s="27" t="s">
        <v>662</v>
      </c>
      <c r="E56" s="27" t="s">
        <v>776</v>
      </c>
      <c r="F56" s="28" t="s">
        <v>706</v>
      </c>
      <c r="G56" s="27" t="s">
        <v>777</v>
      </c>
      <c r="H56" s="28" t="s">
        <v>653</v>
      </c>
      <c r="I56" s="28" t="s">
        <v>654</v>
      </c>
      <c r="J56" s="27" t="s">
        <v>778</v>
      </c>
    </row>
    <row r="57" spans="1:10" s="23" customFormat="1" ht="18" customHeight="1" x14ac:dyDescent="0.5">
      <c r="A57" s="308"/>
      <c r="B57" s="308"/>
      <c r="C57" s="27" t="s">
        <v>661</v>
      </c>
      <c r="D57" s="27" t="s">
        <v>662</v>
      </c>
      <c r="E57" s="27" t="s">
        <v>779</v>
      </c>
      <c r="F57" s="28" t="s">
        <v>651</v>
      </c>
      <c r="G57" s="27" t="s">
        <v>780</v>
      </c>
      <c r="H57" s="28" t="s">
        <v>660</v>
      </c>
      <c r="I57" s="28" t="s">
        <v>703</v>
      </c>
      <c r="J57" s="27" t="s">
        <v>778</v>
      </c>
    </row>
    <row r="58" spans="1:10" s="23" customFormat="1" ht="18" customHeight="1" x14ac:dyDescent="0.5">
      <c r="A58" s="308"/>
      <c r="B58" s="308"/>
      <c r="C58" s="27" t="s">
        <v>656</v>
      </c>
      <c r="D58" s="27" t="s">
        <v>781</v>
      </c>
      <c r="E58" s="27" t="s">
        <v>782</v>
      </c>
      <c r="F58" s="28" t="s">
        <v>651</v>
      </c>
      <c r="G58" s="27" t="s">
        <v>783</v>
      </c>
      <c r="H58" s="28" t="s">
        <v>653</v>
      </c>
      <c r="I58" s="28" t="s">
        <v>703</v>
      </c>
      <c r="J58" s="27" t="s">
        <v>778</v>
      </c>
    </row>
    <row r="59" spans="1:10" s="23" customFormat="1" ht="18" customHeight="1" x14ac:dyDescent="0.5">
      <c r="A59" s="308"/>
      <c r="B59" s="308"/>
      <c r="C59" s="27" t="s">
        <v>661</v>
      </c>
      <c r="D59" s="27" t="s">
        <v>662</v>
      </c>
      <c r="E59" s="27" t="s">
        <v>784</v>
      </c>
      <c r="F59" s="28" t="s">
        <v>706</v>
      </c>
      <c r="G59" s="27" t="s">
        <v>785</v>
      </c>
      <c r="H59" s="28" t="s">
        <v>660</v>
      </c>
      <c r="I59" s="28" t="s">
        <v>654</v>
      </c>
      <c r="J59" s="27" t="s">
        <v>778</v>
      </c>
    </row>
    <row r="60" spans="1:10" s="23" customFormat="1" ht="18" customHeight="1" x14ac:dyDescent="0.5">
      <c r="A60" s="308"/>
      <c r="B60" s="308"/>
      <c r="C60" s="27" t="s">
        <v>656</v>
      </c>
      <c r="D60" s="27" t="s">
        <v>781</v>
      </c>
      <c r="E60" s="27" t="s">
        <v>786</v>
      </c>
      <c r="F60" s="28" t="s">
        <v>651</v>
      </c>
      <c r="G60" s="27" t="s">
        <v>787</v>
      </c>
      <c r="H60" s="28" t="s">
        <v>653</v>
      </c>
      <c r="I60" s="28" t="s">
        <v>703</v>
      </c>
      <c r="J60" s="27" t="s">
        <v>778</v>
      </c>
    </row>
    <row r="61" spans="1:10" s="23" customFormat="1" ht="18" customHeight="1" x14ac:dyDescent="0.5">
      <c r="A61" s="308"/>
      <c r="B61" s="308"/>
      <c r="C61" s="27" t="s">
        <v>656</v>
      </c>
      <c r="D61" s="27" t="s">
        <v>781</v>
      </c>
      <c r="E61" s="27" t="s">
        <v>788</v>
      </c>
      <c r="F61" s="28" t="s">
        <v>651</v>
      </c>
      <c r="G61" s="27" t="s">
        <v>789</v>
      </c>
      <c r="H61" s="28" t="s">
        <v>790</v>
      </c>
      <c r="I61" s="28" t="s">
        <v>703</v>
      </c>
      <c r="J61" s="27" t="s">
        <v>778</v>
      </c>
    </row>
    <row r="62" spans="1:10" s="23" customFormat="1" ht="18" customHeight="1" x14ac:dyDescent="0.5">
      <c r="A62" s="308"/>
      <c r="B62" s="308"/>
      <c r="C62" s="27" t="s">
        <v>656</v>
      </c>
      <c r="D62" s="27" t="s">
        <v>781</v>
      </c>
      <c r="E62" s="27" t="s">
        <v>791</v>
      </c>
      <c r="F62" s="28" t="s">
        <v>651</v>
      </c>
      <c r="G62" s="27" t="s">
        <v>792</v>
      </c>
      <c r="H62" s="28" t="s">
        <v>653</v>
      </c>
      <c r="I62" s="28" t="s">
        <v>703</v>
      </c>
      <c r="J62" s="27" t="s">
        <v>778</v>
      </c>
    </row>
    <row r="63" spans="1:10" s="23" customFormat="1" ht="18" customHeight="1" x14ac:dyDescent="0.5">
      <c r="A63" s="308"/>
      <c r="B63" s="308"/>
      <c r="C63" s="27" t="s">
        <v>656</v>
      </c>
      <c r="D63" s="27" t="s">
        <v>781</v>
      </c>
      <c r="E63" s="27" t="s">
        <v>793</v>
      </c>
      <c r="F63" s="28" t="s">
        <v>651</v>
      </c>
      <c r="G63" s="27" t="s">
        <v>794</v>
      </c>
      <c r="H63" s="28" t="s">
        <v>653</v>
      </c>
      <c r="I63" s="28" t="s">
        <v>703</v>
      </c>
      <c r="J63" s="27" t="s">
        <v>778</v>
      </c>
    </row>
    <row r="64" spans="1:10" s="23" customFormat="1" ht="18" customHeight="1" x14ac:dyDescent="0.5">
      <c r="A64" s="308"/>
      <c r="B64" s="308"/>
      <c r="C64" s="27" t="s">
        <v>661</v>
      </c>
      <c r="D64" s="27" t="s">
        <v>662</v>
      </c>
      <c r="E64" s="27" t="s">
        <v>795</v>
      </c>
      <c r="F64" s="28" t="s">
        <v>706</v>
      </c>
      <c r="G64" s="27" t="s">
        <v>796</v>
      </c>
      <c r="H64" s="28" t="s">
        <v>797</v>
      </c>
      <c r="I64" s="28" t="s">
        <v>654</v>
      </c>
      <c r="J64" s="27" t="s">
        <v>778</v>
      </c>
    </row>
    <row r="65" spans="1:10" s="23" customFormat="1" ht="18" customHeight="1" x14ac:dyDescent="0.5">
      <c r="A65" s="308"/>
      <c r="B65" s="308"/>
      <c r="C65" s="27" t="s">
        <v>648</v>
      </c>
      <c r="D65" s="27" t="s">
        <v>649</v>
      </c>
      <c r="E65" s="27" t="s">
        <v>798</v>
      </c>
      <c r="F65" s="28" t="s">
        <v>706</v>
      </c>
      <c r="G65" s="27" t="s">
        <v>799</v>
      </c>
      <c r="H65" s="28" t="s">
        <v>653</v>
      </c>
      <c r="I65" s="28" t="s">
        <v>703</v>
      </c>
      <c r="J65" s="27" t="s">
        <v>778</v>
      </c>
    </row>
    <row r="66" spans="1:10" s="23" customFormat="1" ht="18" customHeight="1" x14ac:dyDescent="0.5">
      <c r="A66" s="253"/>
      <c r="B66" s="253"/>
      <c r="C66" s="27" t="s">
        <v>661</v>
      </c>
      <c r="D66" s="27" t="s">
        <v>662</v>
      </c>
      <c r="E66" s="27" t="s">
        <v>800</v>
      </c>
      <c r="F66" s="28" t="s">
        <v>706</v>
      </c>
      <c r="G66" s="27" t="s">
        <v>801</v>
      </c>
      <c r="H66" s="28" t="s">
        <v>797</v>
      </c>
      <c r="I66" s="28" t="s">
        <v>654</v>
      </c>
      <c r="J66" s="27" t="s">
        <v>778</v>
      </c>
    </row>
    <row r="67" spans="1:10" s="23" customFormat="1" ht="18" customHeight="1" x14ac:dyDescent="0.5">
      <c r="A67" s="307" t="s">
        <v>802</v>
      </c>
      <c r="B67" s="307" t="s">
        <v>803</v>
      </c>
      <c r="C67" s="27" t="s">
        <v>656</v>
      </c>
      <c r="D67" s="27" t="s">
        <v>657</v>
      </c>
      <c r="E67" s="27" t="s">
        <v>804</v>
      </c>
      <c r="F67" s="28" t="s">
        <v>706</v>
      </c>
      <c r="G67" s="27" t="s">
        <v>659</v>
      </c>
      <c r="H67" s="28" t="s">
        <v>660</v>
      </c>
      <c r="I67" s="28" t="s">
        <v>654</v>
      </c>
      <c r="J67" s="27" t="s">
        <v>805</v>
      </c>
    </row>
    <row r="68" spans="1:10" s="23" customFormat="1" ht="18" customHeight="1" x14ac:dyDescent="0.5">
      <c r="A68" s="308"/>
      <c r="B68" s="308"/>
      <c r="C68" s="27" t="s">
        <v>656</v>
      </c>
      <c r="D68" s="27" t="s">
        <v>672</v>
      </c>
      <c r="E68" s="27" t="s">
        <v>806</v>
      </c>
      <c r="F68" s="28" t="s">
        <v>651</v>
      </c>
      <c r="G68" s="27" t="s">
        <v>807</v>
      </c>
      <c r="H68" s="28" t="s">
        <v>808</v>
      </c>
      <c r="I68" s="28" t="s">
        <v>703</v>
      </c>
      <c r="J68" s="27" t="s">
        <v>805</v>
      </c>
    </row>
    <row r="69" spans="1:10" s="23" customFormat="1" ht="18" customHeight="1" x14ac:dyDescent="0.5">
      <c r="A69" s="308"/>
      <c r="B69" s="308"/>
      <c r="C69" s="27" t="s">
        <v>648</v>
      </c>
      <c r="D69" s="27" t="s">
        <v>649</v>
      </c>
      <c r="E69" s="27" t="s">
        <v>809</v>
      </c>
      <c r="F69" s="28" t="s">
        <v>706</v>
      </c>
      <c r="G69" s="27" t="s">
        <v>718</v>
      </c>
      <c r="H69" s="28" t="s">
        <v>653</v>
      </c>
      <c r="I69" s="28" t="s">
        <v>703</v>
      </c>
      <c r="J69" s="27" t="s">
        <v>805</v>
      </c>
    </row>
    <row r="70" spans="1:10" s="23" customFormat="1" ht="18" customHeight="1" x14ac:dyDescent="0.5">
      <c r="A70" s="253"/>
      <c r="B70" s="253"/>
      <c r="C70" s="27" t="s">
        <v>661</v>
      </c>
      <c r="D70" s="27" t="s">
        <v>662</v>
      </c>
      <c r="E70" s="27" t="s">
        <v>810</v>
      </c>
      <c r="F70" s="28" t="s">
        <v>651</v>
      </c>
      <c r="G70" s="27" t="s">
        <v>811</v>
      </c>
      <c r="H70" s="28" t="s">
        <v>812</v>
      </c>
      <c r="I70" s="28" t="s">
        <v>654</v>
      </c>
      <c r="J70" s="27" t="s">
        <v>805</v>
      </c>
    </row>
    <row r="71" spans="1:10" s="23" customFormat="1" ht="18" customHeight="1" x14ac:dyDescent="0.5">
      <c r="A71" s="307" t="s">
        <v>813</v>
      </c>
      <c r="B71" s="307" t="s">
        <v>814</v>
      </c>
      <c r="C71" s="27" t="s">
        <v>656</v>
      </c>
      <c r="D71" s="27" t="s">
        <v>657</v>
      </c>
      <c r="E71" s="27" t="s">
        <v>815</v>
      </c>
      <c r="F71" s="28" t="s">
        <v>695</v>
      </c>
      <c r="G71" s="27" t="s">
        <v>230</v>
      </c>
      <c r="H71" s="28" t="s">
        <v>653</v>
      </c>
      <c r="I71" s="28" t="s">
        <v>703</v>
      </c>
      <c r="J71" s="27" t="s">
        <v>816</v>
      </c>
    </row>
    <row r="72" spans="1:10" s="23" customFormat="1" ht="18" customHeight="1" x14ac:dyDescent="0.5">
      <c r="A72" s="308"/>
      <c r="B72" s="308"/>
      <c r="C72" s="27" t="s">
        <v>656</v>
      </c>
      <c r="D72" s="27" t="s">
        <v>672</v>
      </c>
      <c r="E72" s="27" t="s">
        <v>817</v>
      </c>
      <c r="F72" s="28" t="s">
        <v>651</v>
      </c>
      <c r="G72" s="27" t="s">
        <v>818</v>
      </c>
      <c r="H72" s="28" t="s">
        <v>653</v>
      </c>
      <c r="I72" s="28" t="s">
        <v>703</v>
      </c>
      <c r="J72" s="27" t="s">
        <v>816</v>
      </c>
    </row>
    <row r="73" spans="1:10" s="23" customFormat="1" ht="18" customHeight="1" x14ac:dyDescent="0.5">
      <c r="A73" s="308"/>
      <c r="B73" s="308"/>
      <c r="C73" s="27" t="s">
        <v>661</v>
      </c>
      <c r="D73" s="27" t="s">
        <v>668</v>
      </c>
      <c r="E73" s="27" t="s">
        <v>819</v>
      </c>
      <c r="F73" s="28" t="s">
        <v>651</v>
      </c>
      <c r="G73" s="27" t="s">
        <v>727</v>
      </c>
      <c r="H73" s="28" t="s">
        <v>653</v>
      </c>
      <c r="I73" s="28" t="s">
        <v>703</v>
      </c>
      <c r="J73" s="27" t="s">
        <v>820</v>
      </c>
    </row>
    <row r="74" spans="1:10" s="23" customFormat="1" ht="18" customHeight="1" x14ac:dyDescent="0.5">
      <c r="A74" s="308"/>
      <c r="B74" s="308"/>
      <c r="C74" s="27" t="s">
        <v>661</v>
      </c>
      <c r="D74" s="27" t="s">
        <v>662</v>
      </c>
      <c r="E74" s="27" t="s">
        <v>821</v>
      </c>
      <c r="F74" s="28" t="s">
        <v>651</v>
      </c>
      <c r="G74" s="27" t="s">
        <v>822</v>
      </c>
      <c r="H74" s="28" t="s">
        <v>653</v>
      </c>
      <c r="I74" s="28" t="s">
        <v>654</v>
      </c>
      <c r="J74" s="27" t="s">
        <v>823</v>
      </c>
    </row>
    <row r="75" spans="1:10" s="23" customFormat="1" ht="18" customHeight="1" x14ac:dyDescent="0.5">
      <c r="A75" s="308"/>
      <c r="B75" s="308"/>
      <c r="C75" s="27" t="s">
        <v>656</v>
      </c>
      <c r="D75" s="27" t="s">
        <v>657</v>
      </c>
      <c r="E75" s="27" t="s">
        <v>824</v>
      </c>
      <c r="F75" s="28" t="s">
        <v>651</v>
      </c>
      <c r="G75" s="27" t="s">
        <v>825</v>
      </c>
      <c r="H75" s="28" t="s">
        <v>660</v>
      </c>
      <c r="I75" s="28" t="s">
        <v>703</v>
      </c>
      <c r="J75" s="27" t="s">
        <v>816</v>
      </c>
    </row>
    <row r="76" spans="1:10" s="23" customFormat="1" ht="18" customHeight="1" x14ac:dyDescent="0.5">
      <c r="A76" s="308"/>
      <c r="B76" s="308"/>
      <c r="C76" s="27" t="s">
        <v>648</v>
      </c>
      <c r="D76" s="27" t="s">
        <v>649</v>
      </c>
      <c r="E76" s="27" t="s">
        <v>826</v>
      </c>
      <c r="F76" s="28" t="s">
        <v>651</v>
      </c>
      <c r="G76" s="27" t="s">
        <v>827</v>
      </c>
      <c r="H76" s="28" t="s">
        <v>653</v>
      </c>
      <c r="I76" s="28" t="s">
        <v>703</v>
      </c>
      <c r="J76" s="27" t="s">
        <v>816</v>
      </c>
    </row>
    <row r="77" spans="1:10" s="23" customFormat="1" ht="18" customHeight="1" x14ac:dyDescent="0.5">
      <c r="A77" s="308"/>
      <c r="B77" s="308"/>
      <c r="C77" s="27" t="s">
        <v>661</v>
      </c>
      <c r="D77" s="27" t="s">
        <v>668</v>
      </c>
      <c r="E77" s="27" t="s">
        <v>828</v>
      </c>
      <c r="F77" s="28" t="s">
        <v>651</v>
      </c>
      <c r="G77" s="27" t="s">
        <v>829</v>
      </c>
      <c r="H77" s="28" t="s">
        <v>660</v>
      </c>
      <c r="I77" s="28" t="s">
        <v>703</v>
      </c>
      <c r="J77" s="27" t="s">
        <v>820</v>
      </c>
    </row>
    <row r="78" spans="1:10" s="23" customFormat="1" ht="18" customHeight="1" x14ac:dyDescent="0.5">
      <c r="A78" s="253"/>
      <c r="B78" s="253"/>
      <c r="C78" s="27" t="s">
        <v>661</v>
      </c>
      <c r="D78" s="27" t="s">
        <v>662</v>
      </c>
      <c r="E78" s="27" t="s">
        <v>830</v>
      </c>
      <c r="F78" s="28" t="s">
        <v>706</v>
      </c>
      <c r="G78" s="27" t="s">
        <v>831</v>
      </c>
      <c r="H78" s="28" t="s">
        <v>653</v>
      </c>
      <c r="I78" s="28" t="s">
        <v>703</v>
      </c>
      <c r="J78" s="27" t="s">
        <v>832</v>
      </c>
    </row>
    <row r="79" spans="1:10" s="23" customFormat="1" ht="18" customHeight="1" x14ac:dyDescent="0.5">
      <c r="A79" s="307" t="s">
        <v>833</v>
      </c>
      <c r="B79" s="307" t="s">
        <v>834</v>
      </c>
      <c r="C79" s="27" t="s">
        <v>661</v>
      </c>
      <c r="D79" s="27" t="s">
        <v>662</v>
      </c>
      <c r="E79" s="27" t="s">
        <v>663</v>
      </c>
      <c r="F79" s="28" t="s">
        <v>651</v>
      </c>
      <c r="G79" s="27" t="s">
        <v>835</v>
      </c>
      <c r="H79" s="28" t="s">
        <v>665</v>
      </c>
      <c r="I79" s="28" t="s">
        <v>654</v>
      </c>
      <c r="J79" s="27" t="s">
        <v>836</v>
      </c>
    </row>
    <row r="80" spans="1:10" s="23" customFormat="1" ht="18" customHeight="1" x14ac:dyDescent="0.5">
      <c r="A80" s="308"/>
      <c r="B80" s="308"/>
      <c r="C80" s="27" t="s">
        <v>648</v>
      </c>
      <c r="D80" s="27" t="s">
        <v>649</v>
      </c>
      <c r="E80" s="27" t="s">
        <v>837</v>
      </c>
      <c r="F80" s="28" t="s">
        <v>651</v>
      </c>
      <c r="G80" s="27" t="s">
        <v>718</v>
      </c>
      <c r="H80" s="28" t="s">
        <v>653</v>
      </c>
      <c r="I80" s="28" t="s">
        <v>703</v>
      </c>
      <c r="J80" s="27" t="s">
        <v>655</v>
      </c>
    </row>
    <row r="81" spans="1:10" s="23" customFormat="1" ht="18" customHeight="1" x14ac:dyDescent="0.5">
      <c r="A81" s="308"/>
      <c r="B81" s="308"/>
      <c r="C81" s="27" t="s">
        <v>656</v>
      </c>
      <c r="D81" s="27" t="s">
        <v>657</v>
      </c>
      <c r="E81" s="27" t="s">
        <v>838</v>
      </c>
      <c r="F81" s="28" t="s">
        <v>651</v>
      </c>
      <c r="G81" s="27" t="s">
        <v>839</v>
      </c>
      <c r="H81" s="28" t="s">
        <v>660</v>
      </c>
      <c r="I81" s="28" t="s">
        <v>654</v>
      </c>
      <c r="J81" s="27" t="s">
        <v>655</v>
      </c>
    </row>
    <row r="82" spans="1:10" s="23" customFormat="1" ht="18" customHeight="1" x14ac:dyDescent="0.5">
      <c r="A82" s="253"/>
      <c r="B82" s="253"/>
      <c r="C82" s="27" t="s">
        <v>656</v>
      </c>
      <c r="D82" s="27" t="s">
        <v>657</v>
      </c>
      <c r="E82" s="27" t="s">
        <v>658</v>
      </c>
      <c r="F82" s="28" t="s">
        <v>651</v>
      </c>
      <c r="G82" s="27" t="s">
        <v>840</v>
      </c>
      <c r="H82" s="28" t="s">
        <v>660</v>
      </c>
      <c r="I82" s="28" t="s">
        <v>654</v>
      </c>
      <c r="J82" s="27" t="s">
        <v>655</v>
      </c>
    </row>
    <row r="83" spans="1:10" s="23" customFormat="1" ht="18" customHeight="1" x14ac:dyDescent="0.5">
      <c r="A83" s="307" t="s">
        <v>841</v>
      </c>
      <c r="B83" s="307" t="s">
        <v>842</v>
      </c>
      <c r="C83" s="27" t="s">
        <v>656</v>
      </c>
      <c r="D83" s="27" t="s">
        <v>657</v>
      </c>
      <c r="E83" s="27" t="s">
        <v>843</v>
      </c>
      <c r="F83" s="28" t="s">
        <v>706</v>
      </c>
      <c r="G83" s="27" t="s">
        <v>844</v>
      </c>
      <c r="H83" s="28" t="s">
        <v>660</v>
      </c>
      <c r="I83" s="28" t="s">
        <v>654</v>
      </c>
      <c r="J83" s="27" t="s">
        <v>845</v>
      </c>
    </row>
    <row r="84" spans="1:10" s="23" customFormat="1" ht="18" customHeight="1" x14ac:dyDescent="0.5">
      <c r="A84" s="308"/>
      <c r="B84" s="308"/>
      <c r="C84" s="27" t="s">
        <v>648</v>
      </c>
      <c r="D84" s="27" t="s">
        <v>649</v>
      </c>
      <c r="E84" s="27" t="s">
        <v>846</v>
      </c>
      <c r="F84" s="28" t="s">
        <v>706</v>
      </c>
      <c r="G84" s="27" t="s">
        <v>670</v>
      </c>
      <c r="H84" s="28" t="s">
        <v>847</v>
      </c>
      <c r="I84" s="28" t="s">
        <v>654</v>
      </c>
      <c r="J84" s="27" t="s">
        <v>845</v>
      </c>
    </row>
    <row r="85" spans="1:10" s="23" customFormat="1" ht="18" customHeight="1" x14ac:dyDescent="0.5">
      <c r="A85" s="308"/>
      <c r="B85" s="308"/>
      <c r="C85" s="27" t="s">
        <v>661</v>
      </c>
      <c r="D85" s="27" t="s">
        <v>662</v>
      </c>
      <c r="E85" s="27" t="s">
        <v>848</v>
      </c>
      <c r="F85" s="28" t="s">
        <v>706</v>
      </c>
      <c r="G85" s="27" t="s">
        <v>849</v>
      </c>
      <c r="H85" s="28" t="s">
        <v>665</v>
      </c>
      <c r="I85" s="28" t="s">
        <v>654</v>
      </c>
      <c r="J85" s="27" t="s">
        <v>845</v>
      </c>
    </row>
    <row r="86" spans="1:10" s="23" customFormat="1" ht="18" customHeight="1" x14ac:dyDescent="0.5">
      <c r="A86" s="253"/>
      <c r="B86" s="253"/>
      <c r="C86" s="27" t="s">
        <v>656</v>
      </c>
      <c r="D86" s="27" t="s">
        <v>657</v>
      </c>
      <c r="E86" s="27" t="s">
        <v>850</v>
      </c>
      <c r="F86" s="28" t="s">
        <v>706</v>
      </c>
      <c r="G86" s="27" t="s">
        <v>851</v>
      </c>
      <c r="H86" s="28" t="s">
        <v>660</v>
      </c>
      <c r="I86" s="28" t="s">
        <v>654</v>
      </c>
      <c r="J86" s="27" t="s">
        <v>845</v>
      </c>
    </row>
    <row r="87" spans="1:10" s="23" customFormat="1" ht="18" customHeight="1" x14ac:dyDescent="0.5">
      <c r="A87" s="307" t="s">
        <v>852</v>
      </c>
      <c r="B87" s="307" t="s">
        <v>853</v>
      </c>
      <c r="C87" s="27" t="s">
        <v>656</v>
      </c>
      <c r="D87" s="27" t="s">
        <v>657</v>
      </c>
      <c r="E87" s="27" t="s">
        <v>838</v>
      </c>
      <c r="F87" s="28" t="s">
        <v>651</v>
      </c>
      <c r="G87" s="27" t="s">
        <v>854</v>
      </c>
      <c r="H87" s="28" t="s">
        <v>660</v>
      </c>
      <c r="I87" s="28" t="s">
        <v>654</v>
      </c>
      <c r="J87" s="27" t="s">
        <v>655</v>
      </c>
    </row>
    <row r="88" spans="1:10" s="23" customFormat="1" ht="18" customHeight="1" x14ac:dyDescent="0.5">
      <c r="A88" s="308"/>
      <c r="B88" s="308"/>
      <c r="C88" s="27" t="s">
        <v>656</v>
      </c>
      <c r="D88" s="27" t="s">
        <v>657</v>
      </c>
      <c r="E88" s="27" t="s">
        <v>658</v>
      </c>
      <c r="F88" s="28" t="s">
        <v>651</v>
      </c>
      <c r="G88" s="27" t="s">
        <v>855</v>
      </c>
      <c r="H88" s="28" t="s">
        <v>660</v>
      </c>
      <c r="I88" s="28" t="s">
        <v>654</v>
      </c>
      <c r="J88" s="27" t="s">
        <v>655</v>
      </c>
    </row>
    <row r="89" spans="1:10" s="23" customFormat="1" ht="18" customHeight="1" x14ac:dyDescent="0.5">
      <c r="A89" s="308"/>
      <c r="B89" s="308"/>
      <c r="C89" s="27" t="s">
        <v>648</v>
      </c>
      <c r="D89" s="27" t="s">
        <v>649</v>
      </c>
      <c r="E89" s="27" t="s">
        <v>837</v>
      </c>
      <c r="F89" s="28" t="s">
        <v>651</v>
      </c>
      <c r="G89" s="27" t="s">
        <v>718</v>
      </c>
      <c r="H89" s="28" t="s">
        <v>653</v>
      </c>
      <c r="I89" s="28" t="s">
        <v>703</v>
      </c>
      <c r="J89" s="27" t="s">
        <v>655</v>
      </c>
    </row>
    <row r="90" spans="1:10" s="23" customFormat="1" ht="18" customHeight="1" x14ac:dyDescent="0.5">
      <c r="A90" s="253"/>
      <c r="B90" s="253"/>
      <c r="C90" s="27" t="s">
        <v>661</v>
      </c>
      <c r="D90" s="27" t="s">
        <v>662</v>
      </c>
      <c r="E90" s="27" t="s">
        <v>856</v>
      </c>
      <c r="F90" s="28" t="s">
        <v>651</v>
      </c>
      <c r="G90" s="27" t="s">
        <v>857</v>
      </c>
      <c r="H90" s="28" t="s">
        <v>665</v>
      </c>
      <c r="I90" s="28" t="s">
        <v>654</v>
      </c>
      <c r="J90" s="27" t="s">
        <v>655</v>
      </c>
    </row>
    <row r="91" spans="1:10" s="23" customFormat="1" ht="18" customHeight="1" x14ac:dyDescent="0.5">
      <c r="A91" s="307" t="s">
        <v>858</v>
      </c>
      <c r="B91" s="307" t="s">
        <v>859</v>
      </c>
      <c r="C91" s="27" t="s">
        <v>656</v>
      </c>
      <c r="D91" s="27" t="s">
        <v>657</v>
      </c>
      <c r="E91" s="27" t="s">
        <v>658</v>
      </c>
      <c r="F91" s="28" t="s">
        <v>651</v>
      </c>
      <c r="G91" s="27" t="s">
        <v>860</v>
      </c>
      <c r="H91" s="28" t="s">
        <v>660</v>
      </c>
      <c r="I91" s="28" t="s">
        <v>654</v>
      </c>
      <c r="J91" s="27" t="s">
        <v>655</v>
      </c>
    </row>
    <row r="92" spans="1:10" s="23" customFormat="1" ht="18" customHeight="1" x14ac:dyDescent="0.5">
      <c r="A92" s="308"/>
      <c r="B92" s="308"/>
      <c r="C92" s="27" t="s">
        <v>648</v>
      </c>
      <c r="D92" s="27" t="s">
        <v>649</v>
      </c>
      <c r="E92" s="27" t="s">
        <v>837</v>
      </c>
      <c r="F92" s="28" t="s">
        <v>706</v>
      </c>
      <c r="G92" s="27" t="s">
        <v>652</v>
      </c>
      <c r="H92" s="28" t="s">
        <v>653</v>
      </c>
      <c r="I92" s="28" t="s">
        <v>654</v>
      </c>
      <c r="J92" s="27" t="s">
        <v>655</v>
      </c>
    </row>
    <row r="93" spans="1:10" s="23" customFormat="1" ht="18" customHeight="1" x14ac:dyDescent="0.5">
      <c r="A93" s="253"/>
      <c r="B93" s="253"/>
      <c r="C93" s="27" t="s">
        <v>661</v>
      </c>
      <c r="D93" s="27" t="s">
        <v>662</v>
      </c>
      <c r="E93" s="27" t="s">
        <v>861</v>
      </c>
      <c r="F93" s="28" t="s">
        <v>651</v>
      </c>
      <c r="G93" s="27" t="s">
        <v>862</v>
      </c>
      <c r="H93" s="28" t="s">
        <v>665</v>
      </c>
      <c r="I93" s="28" t="s">
        <v>654</v>
      </c>
      <c r="J93" s="27" t="s">
        <v>655</v>
      </c>
    </row>
    <row r="94" spans="1:10" s="23" customFormat="1" ht="18" customHeight="1" x14ac:dyDescent="0.5">
      <c r="A94" s="307" t="s">
        <v>863</v>
      </c>
      <c r="B94" s="307" t="s">
        <v>864</v>
      </c>
      <c r="C94" s="27" t="s">
        <v>656</v>
      </c>
      <c r="D94" s="27" t="s">
        <v>657</v>
      </c>
      <c r="E94" s="27" t="s">
        <v>838</v>
      </c>
      <c r="F94" s="28" t="s">
        <v>651</v>
      </c>
      <c r="G94" s="27" t="s">
        <v>865</v>
      </c>
      <c r="H94" s="28" t="s">
        <v>660</v>
      </c>
      <c r="I94" s="28" t="s">
        <v>654</v>
      </c>
      <c r="J94" s="27" t="s">
        <v>655</v>
      </c>
    </row>
    <row r="95" spans="1:10" s="23" customFormat="1" ht="18" customHeight="1" x14ac:dyDescent="0.5">
      <c r="A95" s="308"/>
      <c r="B95" s="308"/>
      <c r="C95" s="27" t="s">
        <v>661</v>
      </c>
      <c r="D95" s="27" t="s">
        <v>662</v>
      </c>
      <c r="E95" s="27" t="s">
        <v>663</v>
      </c>
      <c r="F95" s="28" t="s">
        <v>651</v>
      </c>
      <c r="G95" s="27" t="s">
        <v>866</v>
      </c>
      <c r="H95" s="28" t="s">
        <v>665</v>
      </c>
      <c r="I95" s="28" t="s">
        <v>654</v>
      </c>
      <c r="J95" s="27" t="s">
        <v>655</v>
      </c>
    </row>
    <row r="96" spans="1:10" s="23" customFormat="1" ht="18" customHeight="1" x14ac:dyDescent="0.5">
      <c r="A96" s="308"/>
      <c r="B96" s="308"/>
      <c r="C96" s="27" t="s">
        <v>648</v>
      </c>
      <c r="D96" s="27" t="s">
        <v>649</v>
      </c>
      <c r="E96" s="27" t="s">
        <v>837</v>
      </c>
      <c r="F96" s="28" t="s">
        <v>651</v>
      </c>
      <c r="G96" s="27" t="s">
        <v>718</v>
      </c>
      <c r="H96" s="28" t="s">
        <v>653</v>
      </c>
      <c r="I96" s="28" t="s">
        <v>703</v>
      </c>
      <c r="J96" s="27" t="s">
        <v>655</v>
      </c>
    </row>
    <row r="97" spans="1:10" s="23" customFormat="1" ht="18" customHeight="1" x14ac:dyDescent="0.5">
      <c r="A97" s="253"/>
      <c r="B97" s="253"/>
      <c r="C97" s="27" t="s">
        <v>656</v>
      </c>
      <c r="D97" s="27" t="s">
        <v>657</v>
      </c>
      <c r="E97" s="27" t="s">
        <v>658</v>
      </c>
      <c r="F97" s="28" t="s">
        <v>651</v>
      </c>
      <c r="G97" s="27" t="s">
        <v>867</v>
      </c>
      <c r="H97" s="28" t="s">
        <v>660</v>
      </c>
      <c r="I97" s="28" t="s">
        <v>654</v>
      </c>
      <c r="J97" s="27" t="s">
        <v>655</v>
      </c>
    </row>
    <row r="98" spans="1:10" s="23" customFormat="1" ht="18" customHeight="1" x14ac:dyDescent="0.5">
      <c r="A98" s="307" t="s">
        <v>868</v>
      </c>
      <c r="B98" s="307" t="s">
        <v>869</v>
      </c>
      <c r="C98" s="27" t="s">
        <v>648</v>
      </c>
      <c r="D98" s="27" t="s">
        <v>649</v>
      </c>
      <c r="E98" s="27" t="s">
        <v>837</v>
      </c>
      <c r="F98" s="28" t="s">
        <v>651</v>
      </c>
      <c r="G98" s="27" t="s">
        <v>718</v>
      </c>
      <c r="H98" s="28" t="s">
        <v>653</v>
      </c>
      <c r="I98" s="28" t="s">
        <v>703</v>
      </c>
      <c r="J98" s="27" t="s">
        <v>870</v>
      </c>
    </row>
    <row r="99" spans="1:10" s="23" customFormat="1" ht="18" customHeight="1" x14ac:dyDescent="0.5">
      <c r="A99" s="308"/>
      <c r="B99" s="308"/>
      <c r="C99" s="27" t="s">
        <v>656</v>
      </c>
      <c r="D99" s="27" t="s">
        <v>657</v>
      </c>
      <c r="E99" s="27" t="s">
        <v>658</v>
      </c>
      <c r="F99" s="28" t="s">
        <v>651</v>
      </c>
      <c r="G99" s="27" t="s">
        <v>871</v>
      </c>
      <c r="H99" s="28" t="s">
        <v>660</v>
      </c>
      <c r="I99" s="28" t="s">
        <v>654</v>
      </c>
      <c r="J99" s="27" t="s">
        <v>870</v>
      </c>
    </row>
    <row r="100" spans="1:10" s="23" customFormat="1" ht="18" customHeight="1" x14ac:dyDescent="0.5">
      <c r="A100" s="308"/>
      <c r="B100" s="308"/>
      <c r="C100" s="27" t="s">
        <v>661</v>
      </c>
      <c r="D100" s="27" t="s">
        <v>662</v>
      </c>
      <c r="E100" s="27" t="s">
        <v>848</v>
      </c>
      <c r="F100" s="28" t="s">
        <v>651</v>
      </c>
      <c r="G100" s="27" t="s">
        <v>872</v>
      </c>
      <c r="H100" s="28" t="s">
        <v>665</v>
      </c>
      <c r="I100" s="28" t="s">
        <v>654</v>
      </c>
      <c r="J100" s="27" t="s">
        <v>873</v>
      </c>
    </row>
    <row r="101" spans="1:10" s="23" customFormat="1" ht="18" customHeight="1" x14ac:dyDescent="0.5">
      <c r="A101" s="253"/>
      <c r="B101" s="253"/>
      <c r="C101" s="27" t="s">
        <v>656</v>
      </c>
      <c r="D101" s="27" t="s">
        <v>657</v>
      </c>
      <c r="E101" s="27" t="s">
        <v>874</v>
      </c>
      <c r="F101" s="28" t="s">
        <v>651</v>
      </c>
      <c r="G101" s="27" t="s">
        <v>875</v>
      </c>
      <c r="H101" s="28" t="s">
        <v>660</v>
      </c>
      <c r="I101" s="28" t="s">
        <v>654</v>
      </c>
      <c r="J101" s="27" t="s">
        <v>876</v>
      </c>
    </row>
    <row r="102" spans="1:10" s="23" customFormat="1" ht="18" customHeight="1" x14ac:dyDescent="0.5">
      <c r="A102" s="307" t="s">
        <v>877</v>
      </c>
      <c r="B102" s="307" t="s">
        <v>878</v>
      </c>
      <c r="C102" s="27" t="s">
        <v>661</v>
      </c>
      <c r="D102" s="27" t="s">
        <v>662</v>
      </c>
      <c r="E102" s="27" t="s">
        <v>879</v>
      </c>
      <c r="F102" s="28" t="s">
        <v>706</v>
      </c>
      <c r="G102" s="27" t="s">
        <v>880</v>
      </c>
      <c r="H102" s="28" t="s">
        <v>712</v>
      </c>
      <c r="I102" s="28" t="s">
        <v>654</v>
      </c>
      <c r="J102" s="27" t="s">
        <v>881</v>
      </c>
    </row>
    <row r="103" spans="1:10" s="23" customFormat="1" ht="18" customHeight="1" x14ac:dyDescent="0.5">
      <c r="A103" s="308"/>
      <c r="B103" s="308"/>
      <c r="C103" s="27" t="s">
        <v>648</v>
      </c>
      <c r="D103" s="27" t="s">
        <v>649</v>
      </c>
      <c r="E103" s="27" t="s">
        <v>882</v>
      </c>
      <c r="F103" s="28" t="s">
        <v>695</v>
      </c>
      <c r="G103" s="27" t="s">
        <v>727</v>
      </c>
      <c r="H103" s="28" t="s">
        <v>712</v>
      </c>
      <c r="I103" s="28" t="s">
        <v>654</v>
      </c>
      <c r="J103" s="27" t="s">
        <v>883</v>
      </c>
    </row>
    <row r="104" spans="1:10" s="23" customFormat="1" ht="18" customHeight="1" x14ac:dyDescent="0.5">
      <c r="A104" s="253"/>
      <c r="B104" s="253"/>
      <c r="C104" s="27" t="s">
        <v>656</v>
      </c>
      <c r="D104" s="27" t="s">
        <v>672</v>
      </c>
      <c r="E104" s="27" t="s">
        <v>884</v>
      </c>
      <c r="F104" s="28" t="s">
        <v>706</v>
      </c>
      <c r="G104" s="27" t="s">
        <v>670</v>
      </c>
      <c r="H104" s="28" t="s">
        <v>653</v>
      </c>
      <c r="I104" s="28" t="s">
        <v>654</v>
      </c>
      <c r="J104" s="27" t="s">
        <v>885</v>
      </c>
    </row>
    <row r="105" spans="1:10" s="23" customFormat="1" ht="18" customHeight="1" x14ac:dyDescent="0.5">
      <c r="A105" s="307" t="s">
        <v>886</v>
      </c>
      <c r="B105" s="307" t="s">
        <v>887</v>
      </c>
      <c r="C105" s="27" t="s">
        <v>661</v>
      </c>
      <c r="D105" s="27" t="s">
        <v>662</v>
      </c>
      <c r="E105" s="27" t="s">
        <v>856</v>
      </c>
      <c r="F105" s="28" t="s">
        <v>651</v>
      </c>
      <c r="G105" s="27" t="s">
        <v>888</v>
      </c>
      <c r="H105" s="28" t="s">
        <v>665</v>
      </c>
      <c r="I105" s="28" t="s">
        <v>654</v>
      </c>
      <c r="J105" s="27" t="s">
        <v>655</v>
      </c>
    </row>
    <row r="106" spans="1:10" s="23" customFormat="1" ht="18" customHeight="1" x14ac:dyDescent="0.5">
      <c r="A106" s="308"/>
      <c r="B106" s="308"/>
      <c r="C106" s="27" t="s">
        <v>661</v>
      </c>
      <c r="D106" s="27" t="s">
        <v>662</v>
      </c>
      <c r="E106" s="27" t="s">
        <v>889</v>
      </c>
      <c r="F106" s="28" t="s">
        <v>651</v>
      </c>
      <c r="G106" s="27" t="s">
        <v>718</v>
      </c>
      <c r="H106" s="28" t="s">
        <v>847</v>
      </c>
      <c r="I106" s="28" t="s">
        <v>654</v>
      </c>
      <c r="J106" s="27" t="s">
        <v>890</v>
      </c>
    </row>
    <row r="107" spans="1:10" s="23" customFormat="1" ht="18" customHeight="1" x14ac:dyDescent="0.5">
      <c r="A107" s="308"/>
      <c r="B107" s="308"/>
      <c r="C107" s="27" t="s">
        <v>656</v>
      </c>
      <c r="D107" s="27" t="s">
        <v>657</v>
      </c>
      <c r="E107" s="27" t="s">
        <v>658</v>
      </c>
      <c r="F107" s="28" t="s">
        <v>651</v>
      </c>
      <c r="G107" s="27" t="s">
        <v>891</v>
      </c>
      <c r="H107" s="28" t="s">
        <v>660</v>
      </c>
      <c r="I107" s="28" t="s">
        <v>703</v>
      </c>
      <c r="J107" s="27" t="s">
        <v>892</v>
      </c>
    </row>
    <row r="108" spans="1:10" s="23" customFormat="1" ht="18" customHeight="1" x14ac:dyDescent="0.5">
      <c r="A108" s="308"/>
      <c r="B108" s="308"/>
      <c r="C108" s="27" t="s">
        <v>648</v>
      </c>
      <c r="D108" s="27" t="s">
        <v>649</v>
      </c>
      <c r="E108" s="27" t="s">
        <v>837</v>
      </c>
      <c r="F108" s="28" t="s">
        <v>651</v>
      </c>
      <c r="G108" s="27" t="s">
        <v>718</v>
      </c>
      <c r="H108" s="28" t="s">
        <v>653</v>
      </c>
      <c r="I108" s="28" t="s">
        <v>703</v>
      </c>
      <c r="J108" s="27" t="s">
        <v>892</v>
      </c>
    </row>
    <row r="109" spans="1:10" s="23" customFormat="1" ht="18" customHeight="1" x14ac:dyDescent="0.5">
      <c r="A109" s="253"/>
      <c r="B109" s="253"/>
      <c r="C109" s="27" t="s">
        <v>656</v>
      </c>
      <c r="D109" s="27" t="s">
        <v>657</v>
      </c>
      <c r="E109" s="27" t="s">
        <v>838</v>
      </c>
      <c r="F109" s="28" t="s">
        <v>651</v>
      </c>
      <c r="G109" s="27" t="s">
        <v>893</v>
      </c>
      <c r="H109" s="28" t="s">
        <v>660</v>
      </c>
      <c r="I109" s="28" t="s">
        <v>654</v>
      </c>
      <c r="J109" s="27" t="s">
        <v>892</v>
      </c>
    </row>
  </sheetData>
  <mergeCells count="32">
    <mergeCell ref="A2:J2"/>
    <mergeCell ref="A3:H3"/>
    <mergeCell ref="A6:A8"/>
    <mergeCell ref="A9:A24"/>
    <mergeCell ref="A25:A40"/>
    <mergeCell ref="A41:A55"/>
    <mergeCell ref="A56:A66"/>
    <mergeCell ref="A67:A70"/>
    <mergeCell ref="A71:A78"/>
    <mergeCell ref="A79:A82"/>
    <mergeCell ref="B102:B104"/>
    <mergeCell ref="A83:A86"/>
    <mergeCell ref="A87:A90"/>
    <mergeCell ref="A91:A93"/>
    <mergeCell ref="A94:A97"/>
    <mergeCell ref="A98:A101"/>
    <mergeCell ref="B105:B109"/>
    <mergeCell ref="A102:A104"/>
    <mergeCell ref="A105:A109"/>
    <mergeCell ref="B6:B8"/>
    <mergeCell ref="B9:B24"/>
    <mergeCell ref="B25:B40"/>
    <mergeCell ref="B41:B55"/>
    <mergeCell ref="B56:B66"/>
    <mergeCell ref="B67:B70"/>
    <mergeCell ref="B71:B78"/>
    <mergeCell ref="B79:B82"/>
    <mergeCell ref="B83:B86"/>
    <mergeCell ref="B87:B90"/>
    <mergeCell ref="B91:B93"/>
    <mergeCell ref="B94:B97"/>
    <mergeCell ref="B98:B101"/>
  </mergeCells>
  <phoneticPr fontId="2" type="noConversion"/>
  <printOptions horizontalCentered="1"/>
  <pageMargins left="0.30833333333333302" right="0.30833333333333302" top="0.40833333333333299" bottom="0.40833333333333299" header="0.25" footer="0.25"/>
  <pageSetup paperSize="9" scale="2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J8"/>
  <sheetViews>
    <sheetView workbookViewId="0"/>
  </sheetViews>
  <sheetFormatPr defaultColWidth="9.109375" defaultRowHeight="12" customHeight="1" x14ac:dyDescent="0.5"/>
  <cols>
    <col min="1" max="1" width="34.33203125" style="1" customWidth="1"/>
    <col min="2" max="2" width="29" style="1" customWidth="1"/>
    <col min="3" max="5" width="23.5546875" style="1" customWidth="1"/>
    <col min="6" max="6" width="11.33203125" style="3" customWidth="1"/>
    <col min="7" max="7" width="25.109375" style="1" customWidth="1"/>
    <col min="8" max="8" width="15.5546875" style="3" customWidth="1"/>
    <col min="9" max="9" width="13.44140625" style="3" customWidth="1"/>
    <col min="10" max="10" width="18.88671875" style="1" customWidth="1"/>
    <col min="11" max="11" width="9.109375" style="24" customWidth="1"/>
    <col min="12" max="16384" width="9.109375" style="24"/>
  </cols>
  <sheetData>
    <row r="1" spans="1:10" ht="12" customHeight="1" x14ac:dyDescent="0.5">
      <c r="J1" s="19"/>
    </row>
    <row r="2" spans="1:10" ht="36" customHeight="1" x14ac:dyDescent="0.5">
      <c r="A2" s="225" t="s">
        <v>894</v>
      </c>
      <c r="B2" s="225"/>
      <c r="C2" s="225"/>
      <c r="D2" s="225"/>
      <c r="E2" s="225"/>
      <c r="F2" s="225"/>
      <c r="G2" s="225"/>
      <c r="H2" s="225"/>
      <c r="I2" s="225"/>
      <c r="J2" s="225"/>
    </row>
    <row r="3" spans="1:10" s="22" customFormat="1" ht="24" customHeight="1" x14ac:dyDescent="0.5">
      <c r="A3" s="247" t="s">
        <v>1</v>
      </c>
      <c r="B3" s="309"/>
      <c r="C3" s="309"/>
      <c r="D3" s="309"/>
      <c r="E3" s="309"/>
      <c r="F3" s="310"/>
      <c r="G3" s="309"/>
      <c r="H3" s="310"/>
      <c r="J3" s="25"/>
    </row>
    <row r="4" spans="1:10" ht="44.25" customHeight="1" x14ac:dyDescent="0.5">
      <c r="A4" s="6" t="s">
        <v>636</v>
      </c>
      <c r="B4" s="6" t="s">
        <v>637</v>
      </c>
      <c r="C4" s="6" t="s">
        <v>638</v>
      </c>
      <c r="D4" s="6" t="s">
        <v>639</v>
      </c>
      <c r="E4" s="6" t="s">
        <v>640</v>
      </c>
      <c r="F4" s="26" t="s">
        <v>641</v>
      </c>
      <c r="G4" s="6" t="s">
        <v>642</v>
      </c>
      <c r="H4" s="26" t="s">
        <v>643</v>
      </c>
      <c r="I4" s="26" t="s">
        <v>644</v>
      </c>
      <c r="J4" s="6" t="s">
        <v>645</v>
      </c>
    </row>
    <row r="5" spans="1:10" ht="14.25" customHeight="1" x14ac:dyDescent="0.5">
      <c r="A5" s="6">
        <v>1</v>
      </c>
      <c r="B5" s="6">
        <v>2</v>
      </c>
      <c r="C5" s="6">
        <v>3</v>
      </c>
      <c r="D5" s="6">
        <v>4</v>
      </c>
      <c r="E5" s="6">
        <v>5</v>
      </c>
      <c r="F5" s="26">
        <v>6</v>
      </c>
      <c r="G5" s="6">
        <v>7</v>
      </c>
      <c r="H5" s="26">
        <v>8</v>
      </c>
      <c r="I5" s="26">
        <v>9</v>
      </c>
      <c r="J5" s="6">
        <v>10</v>
      </c>
    </row>
    <row r="6" spans="1:10" ht="18.600000000000001" customHeight="1" x14ac:dyDescent="0.5">
      <c r="A6" s="27"/>
      <c r="B6" s="27"/>
      <c r="C6" s="27"/>
      <c r="D6" s="27"/>
      <c r="E6" s="27"/>
      <c r="F6" s="28"/>
      <c r="G6" s="27"/>
      <c r="H6" s="28"/>
      <c r="I6" s="28"/>
      <c r="J6" s="27"/>
    </row>
    <row r="7" spans="1:10" ht="18.600000000000001" customHeight="1" x14ac:dyDescent="0.5">
      <c r="A7" s="70"/>
      <c r="B7" s="70"/>
      <c r="C7" s="27"/>
      <c r="D7" s="27"/>
      <c r="E7" s="27"/>
      <c r="F7" s="28"/>
      <c r="G7" s="27"/>
      <c r="H7" s="28"/>
      <c r="I7" s="28"/>
      <c r="J7" s="27"/>
    </row>
    <row r="8" spans="1:10" ht="16.5" customHeight="1" x14ac:dyDescent="0.5">
      <c r="A8" s="1" t="s">
        <v>895</v>
      </c>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pageSetUpPr fitToPage="1"/>
  </sheetPr>
  <dimension ref="A1:E10"/>
  <sheetViews>
    <sheetView workbookViewId="0">
      <selection sqref="A1:XFD1048576"/>
    </sheetView>
  </sheetViews>
  <sheetFormatPr defaultColWidth="9.109375" defaultRowHeight="14.25" customHeight="1" x14ac:dyDescent="0.5"/>
  <cols>
    <col min="1" max="1" width="20.6640625" style="89" customWidth="1"/>
    <col min="2" max="2" width="32.109375" style="1" customWidth="1"/>
    <col min="3" max="3" width="27.6640625" style="1" customWidth="1"/>
    <col min="4" max="5" width="36.6640625" style="1" customWidth="1"/>
    <col min="6" max="6" width="9.109375" style="24" customWidth="1"/>
    <col min="7" max="16384" width="9.109375" style="24"/>
  </cols>
  <sheetData>
    <row r="1" spans="1:5" ht="12" customHeight="1" x14ac:dyDescent="0.5">
      <c r="A1" s="90">
        <v>0</v>
      </c>
      <c r="B1" s="91">
        <v>1</v>
      </c>
      <c r="C1" s="32"/>
      <c r="D1" s="32"/>
      <c r="E1" s="32"/>
    </row>
    <row r="2" spans="1:5" ht="36" customHeight="1" x14ac:dyDescent="0.5">
      <c r="A2" s="225" t="s">
        <v>896</v>
      </c>
      <c r="B2" s="225"/>
      <c r="C2" s="225"/>
      <c r="D2" s="225"/>
      <c r="E2" s="225"/>
    </row>
    <row r="3" spans="1:5" s="44" customFormat="1" ht="24" customHeight="1" x14ac:dyDescent="0.5">
      <c r="A3" s="247" t="s">
        <v>1</v>
      </c>
      <c r="B3" s="311"/>
      <c r="C3" s="312"/>
      <c r="D3" s="85"/>
      <c r="E3" s="85" t="s">
        <v>2</v>
      </c>
    </row>
    <row r="4" spans="1:5" ht="19.5" customHeight="1" x14ac:dyDescent="0.5">
      <c r="A4" s="315" t="s">
        <v>101</v>
      </c>
      <c r="B4" s="317" t="s">
        <v>102</v>
      </c>
      <c r="C4" s="220" t="s">
        <v>897</v>
      </c>
      <c r="D4" s="243"/>
      <c r="E4" s="221"/>
    </row>
    <row r="5" spans="1:5" ht="18.75" customHeight="1" x14ac:dyDescent="0.5">
      <c r="A5" s="316"/>
      <c r="B5" s="318"/>
      <c r="C5" s="21" t="s">
        <v>51</v>
      </c>
      <c r="D5" s="35" t="s">
        <v>103</v>
      </c>
      <c r="E5" s="21" t="s">
        <v>104</v>
      </c>
    </row>
    <row r="6" spans="1:5" ht="18.75" customHeight="1" x14ac:dyDescent="0.5">
      <c r="A6" s="87">
        <v>1</v>
      </c>
      <c r="B6" s="38">
        <v>2</v>
      </c>
      <c r="C6" s="38">
        <v>3</v>
      </c>
      <c r="D6" s="38">
        <v>4</v>
      </c>
      <c r="E6" s="38">
        <v>5</v>
      </c>
    </row>
    <row r="7" spans="1:5" ht="18.75" customHeight="1" x14ac:dyDescent="0.5">
      <c r="A7" s="313" t="s">
        <v>155</v>
      </c>
      <c r="B7" s="314" t="s">
        <v>155</v>
      </c>
      <c r="C7" s="42"/>
      <c r="D7" s="42"/>
      <c r="E7" s="42"/>
    </row>
    <row r="8" spans="1:5" ht="18.75" customHeight="1" x14ac:dyDescent="0.5">
      <c r="A8" s="42"/>
      <c r="B8" s="42"/>
      <c r="C8" s="42"/>
      <c r="D8" s="42"/>
      <c r="E8" s="42"/>
    </row>
    <row r="9" spans="1:5" ht="18.75" customHeight="1" x14ac:dyDescent="0.5">
      <c r="A9" s="42"/>
      <c r="B9" s="42"/>
      <c r="C9" s="42"/>
      <c r="D9" s="42"/>
      <c r="E9" s="42"/>
    </row>
    <row r="10" spans="1:5" s="23" customFormat="1" ht="15" customHeight="1" x14ac:dyDescent="0.5">
      <c r="A10" s="88" t="s">
        <v>898</v>
      </c>
      <c r="B10" s="31"/>
      <c r="C10" s="31"/>
      <c r="D10" s="31"/>
      <c r="E10" s="31"/>
    </row>
  </sheetData>
  <mergeCells count="6">
    <mergeCell ref="A2:E2"/>
    <mergeCell ref="A3:C3"/>
    <mergeCell ref="C4:E4"/>
    <mergeCell ref="A7:B7"/>
    <mergeCell ref="A4:A5"/>
    <mergeCell ref="B4:B5"/>
  </mergeCells>
  <phoneticPr fontId="2" type="noConversion"/>
  <printOptions horizontalCentered="1"/>
  <pageMargins left="0.30833333333333302" right="0.30833333333333302" top="0.40833333333333299" bottom="0.408333333333332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2" tint="-9.9978637043366805E-2"/>
  </sheetPr>
  <dimension ref="A1:E10"/>
  <sheetViews>
    <sheetView workbookViewId="0"/>
  </sheetViews>
  <sheetFormatPr defaultColWidth="9.109375" defaultRowHeight="14.25" customHeight="1" x14ac:dyDescent="0.5"/>
  <cols>
    <col min="1" max="1" width="20.6640625" style="89" customWidth="1"/>
    <col min="2" max="2" width="32.109375" style="1" customWidth="1"/>
    <col min="3" max="3" width="27.6640625" style="1" customWidth="1"/>
    <col min="4" max="5" width="36.6640625" style="1" customWidth="1"/>
    <col min="6" max="16384" width="9.109375" style="24"/>
  </cols>
  <sheetData>
    <row r="1" spans="1:5" ht="12" customHeight="1" x14ac:dyDescent="0.5">
      <c r="A1" s="90"/>
      <c r="B1" s="91"/>
      <c r="C1" s="32"/>
      <c r="D1" s="32"/>
      <c r="E1" s="32"/>
    </row>
    <row r="2" spans="1:5" ht="36" customHeight="1" x14ac:dyDescent="0.5">
      <c r="A2" s="225" t="s">
        <v>899</v>
      </c>
      <c r="B2" s="225"/>
      <c r="C2" s="225"/>
      <c r="D2" s="225"/>
      <c r="E2" s="225"/>
    </row>
    <row r="3" spans="1:5" s="44" customFormat="1" ht="24" customHeight="1" x14ac:dyDescent="0.5">
      <c r="A3" s="247" t="s">
        <v>900</v>
      </c>
      <c r="B3" s="311"/>
      <c r="C3" s="312"/>
      <c r="D3" s="85"/>
      <c r="E3" s="85" t="s">
        <v>2</v>
      </c>
    </row>
    <row r="4" spans="1:5" ht="19.5" customHeight="1" x14ac:dyDescent="0.5">
      <c r="A4" s="315" t="s">
        <v>101</v>
      </c>
      <c r="B4" s="317" t="s">
        <v>102</v>
      </c>
      <c r="C4" s="220" t="s">
        <v>901</v>
      </c>
      <c r="D4" s="243" t="s">
        <v>901</v>
      </c>
      <c r="E4" s="221" t="s">
        <v>901</v>
      </c>
    </row>
    <row r="5" spans="1:5" ht="18.75" customHeight="1" x14ac:dyDescent="0.5">
      <c r="A5" s="316"/>
      <c r="B5" s="318"/>
      <c r="C5" s="21" t="s">
        <v>51</v>
      </c>
      <c r="D5" s="35" t="s">
        <v>103</v>
      </c>
      <c r="E5" s="21" t="s">
        <v>104</v>
      </c>
    </row>
    <row r="6" spans="1:5" ht="18.75" customHeight="1" x14ac:dyDescent="0.5">
      <c r="A6" s="87">
        <v>1</v>
      </c>
      <c r="B6" s="38">
        <v>2</v>
      </c>
      <c r="C6" s="38">
        <v>3</v>
      </c>
      <c r="D6" s="38">
        <v>4</v>
      </c>
      <c r="E6" s="38">
        <v>5</v>
      </c>
    </row>
    <row r="7" spans="1:5" ht="18.75" customHeight="1" x14ac:dyDescent="0.5">
      <c r="A7" s="313" t="s">
        <v>155</v>
      </c>
      <c r="B7" s="314" t="s">
        <v>155</v>
      </c>
      <c r="C7" s="42"/>
      <c r="D7" s="42"/>
      <c r="E7" s="42"/>
    </row>
    <row r="8" spans="1:5" ht="18.75" customHeight="1" x14ac:dyDescent="0.5">
      <c r="A8" s="42"/>
      <c r="B8" s="42"/>
      <c r="C8" s="42"/>
      <c r="D8" s="42"/>
      <c r="E8" s="42"/>
    </row>
    <row r="9" spans="1:5" ht="18.75" customHeight="1" x14ac:dyDescent="0.5">
      <c r="A9" s="42"/>
      <c r="B9" s="42"/>
      <c r="C9" s="42"/>
      <c r="D9" s="42"/>
      <c r="E9" s="42"/>
    </row>
    <row r="10" spans="1:5" s="23" customFormat="1" ht="15" customHeight="1" x14ac:dyDescent="0.5">
      <c r="A10" s="88" t="s">
        <v>902</v>
      </c>
      <c r="B10" s="31"/>
      <c r="C10" s="31"/>
      <c r="D10" s="31"/>
      <c r="E10" s="31"/>
    </row>
  </sheetData>
  <mergeCells count="6">
    <mergeCell ref="A2:E2"/>
    <mergeCell ref="C4:E4"/>
    <mergeCell ref="A7:B7"/>
    <mergeCell ref="A4:A5"/>
    <mergeCell ref="B4:B5"/>
    <mergeCell ref="A3:C3"/>
  </mergeCells>
  <phoneticPr fontId="2" type="noConversion"/>
  <pageMargins left="0.74803149606299202" right="0.74803149606299202" top="0.98425196850393704" bottom="0.98425196850393704"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2" tint="-9.9978637043366805E-2"/>
    <outlinePr summaryBelow="0" summaryRight="0"/>
    <pageSetUpPr fitToPage="1"/>
  </sheetPr>
  <dimension ref="A1:X36"/>
  <sheetViews>
    <sheetView topLeftCell="J1" workbookViewId="0">
      <pane ySplit="7" topLeftCell="A8" activePane="bottomLeft" state="frozen"/>
      <selection pane="bottomLeft"/>
    </sheetView>
  </sheetViews>
  <sheetFormatPr defaultColWidth="9.109375" defaultRowHeight="14.25" customHeight="1" x14ac:dyDescent="0.5"/>
  <cols>
    <col min="1" max="1" width="44.71875" style="1" customWidth="1"/>
    <col min="2" max="2" width="21.6640625" style="1" customWidth="1"/>
    <col min="3" max="3" width="35.33203125" style="1" customWidth="1"/>
    <col min="4" max="4" width="7.6640625" style="2" customWidth="1"/>
    <col min="5" max="5" width="10.33203125" style="2" customWidth="1"/>
    <col min="6" max="6" width="10.33203125" style="1" customWidth="1"/>
    <col min="7" max="7" width="12" style="1" customWidth="1"/>
    <col min="8" max="12" width="10" style="1" customWidth="1"/>
    <col min="13" max="14" width="9.109375" style="24" customWidth="1"/>
    <col min="15" max="15" width="12.109375" style="1" customWidth="1"/>
    <col min="16" max="17" width="10" style="1" customWidth="1"/>
    <col min="18" max="18" width="9.109375" style="3" customWidth="1"/>
    <col min="19" max="20" width="9.109375" style="1" customWidth="1"/>
    <col min="21" max="22" width="12.6640625" style="1" customWidth="1"/>
    <col min="23" max="23" width="9.109375" style="3" customWidth="1"/>
    <col min="24" max="24" width="10.44140625" style="1" customWidth="1"/>
    <col min="25" max="25" width="9.109375" style="24" customWidth="1"/>
    <col min="26" max="16384" width="9.109375" style="24"/>
  </cols>
  <sheetData>
    <row r="1" spans="1:24" ht="13.5" customHeight="1" x14ac:dyDescent="0.5">
      <c r="W1" s="19"/>
      <c r="X1" s="4"/>
    </row>
    <row r="2" spans="1:24" s="66" customFormat="1" ht="45" customHeight="1" x14ac:dyDescent="0.5">
      <c r="A2" s="225" t="s">
        <v>903</v>
      </c>
      <c r="B2" s="225"/>
      <c r="C2" s="225"/>
      <c r="D2" s="225"/>
      <c r="E2" s="225"/>
      <c r="F2" s="225"/>
      <c r="G2" s="225"/>
      <c r="H2" s="225"/>
      <c r="I2" s="225"/>
      <c r="J2" s="225"/>
      <c r="K2" s="225"/>
      <c r="L2" s="225"/>
      <c r="M2" s="225"/>
      <c r="N2" s="225"/>
      <c r="O2" s="225"/>
      <c r="P2" s="225"/>
      <c r="Q2" s="225"/>
      <c r="R2" s="225"/>
      <c r="S2" s="225"/>
      <c r="T2" s="225"/>
      <c r="U2" s="225"/>
      <c r="V2" s="225"/>
      <c r="W2" s="225"/>
      <c r="X2" s="225"/>
    </row>
    <row r="3" spans="1:24" s="22" customFormat="1" ht="26.25" customHeight="1" x14ac:dyDescent="0.5">
      <c r="A3" s="218" t="s">
        <v>1</v>
      </c>
      <c r="B3" s="226"/>
      <c r="C3" s="226"/>
      <c r="D3" s="226"/>
      <c r="E3" s="226"/>
      <c r="F3" s="226"/>
      <c r="G3" s="44"/>
      <c r="H3" s="44"/>
      <c r="I3" s="44"/>
      <c r="J3" s="44"/>
      <c r="K3" s="44"/>
      <c r="L3" s="44"/>
      <c r="M3" s="77"/>
      <c r="N3" s="77"/>
      <c r="O3" s="55"/>
      <c r="P3" s="44"/>
      <c r="Q3" s="44"/>
      <c r="S3" s="44"/>
      <c r="T3" s="44"/>
      <c r="U3" s="44"/>
      <c r="V3" s="44"/>
      <c r="W3" s="312" t="s">
        <v>2</v>
      </c>
      <c r="X3" s="312"/>
    </row>
    <row r="4" spans="1:24" ht="15.75" customHeight="1" x14ac:dyDescent="0.5">
      <c r="A4" s="262" t="s">
        <v>904</v>
      </c>
      <c r="B4" s="322" t="s">
        <v>905</v>
      </c>
      <c r="C4" s="322" t="s">
        <v>906</v>
      </c>
      <c r="D4" s="322" t="s">
        <v>907</v>
      </c>
      <c r="E4" s="322" t="s">
        <v>908</v>
      </c>
      <c r="F4" s="322" t="s">
        <v>909</v>
      </c>
      <c r="G4" s="245" t="s">
        <v>426</v>
      </c>
      <c r="H4" s="245"/>
      <c r="I4" s="245"/>
      <c r="J4" s="245"/>
      <c r="K4" s="245"/>
      <c r="L4" s="245"/>
      <c r="M4" s="243"/>
      <c r="N4" s="243"/>
      <c r="O4" s="245"/>
      <c r="P4" s="245"/>
      <c r="Q4" s="245"/>
      <c r="R4" s="323"/>
      <c r="S4" s="245"/>
      <c r="T4" s="245"/>
      <c r="U4" s="245"/>
      <c r="V4" s="245"/>
      <c r="W4" s="323"/>
      <c r="X4" s="246"/>
    </row>
    <row r="5" spans="1:24" ht="17.25" customHeight="1" x14ac:dyDescent="0.5">
      <c r="A5" s="263"/>
      <c r="B5" s="287"/>
      <c r="C5" s="287"/>
      <c r="D5" s="287"/>
      <c r="E5" s="287"/>
      <c r="F5" s="287"/>
      <c r="G5" s="287" t="s">
        <v>51</v>
      </c>
      <c r="H5" s="324" t="s">
        <v>54</v>
      </c>
      <c r="I5" s="324"/>
      <c r="J5" s="324"/>
      <c r="K5" s="324"/>
      <c r="L5" s="324"/>
      <c r="M5" s="324"/>
      <c r="N5" s="324"/>
      <c r="O5" s="287"/>
      <c r="P5" s="287" t="s">
        <v>910</v>
      </c>
      <c r="Q5" s="287" t="s">
        <v>56</v>
      </c>
      <c r="R5" s="327" t="s">
        <v>911</v>
      </c>
      <c r="S5" s="325" t="s">
        <v>912</v>
      </c>
      <c r="T5" s="325"/>
      <c r="U5" s="325"/>
      <c r="V5" s="325"/>
      <c r="W5" s="326"/>
      <c r="X5" s="288"/>
    </row>
    <row r="6" spans="1:24" ht="71.05" customHeight="1" x14ac:dyDescent="0.5">
      <c r="A6" s="239"/>
      <c r="B6" s="288"/>
      <c r="C6" s="288"/>
      <c r="D6" s="288"/>
      <c r="E6" s="288"/>
      <c r="F6" s="288"/>
      <c r="G6" s="325"/>
      <c r="H6" s="8" t="s">
        <v>53</v>
      </c>
      <c r="I6" s="8" t="s">
        <v>588</v>
      </c>
      <c r="J6" s="8" t="s">
        <v>589</v>
      </c>
      <c r="K6" s="8" t="s">
        <v>590</v>
      </c>
      <c r="L6" s="8" t="s">
        <v>591</v>
      </c>
      <c r="M6" s="78" t="s">
        <v>592</v>
      </c>
      <c r="N6" s="57" t="s">
        <v>593</v>
      </c>
      <c r="O6" s="79" t="s">
        <v>913</v>
      </c>
      <c r="P6" s="288"/>
      <c r="Q6" s="288"/>
      <c r="R6" s="328"/>
      <c r="S6" s="62" t="s">
        <v>53</v>
      </c>
      <c r="T6" s="62" t="s">
        <v>58</v>
      </c>
      <c r="U6" s="62" t="s">
        <v>587</v>
      </c>
      <c r="V6" s="62" t="s">
        <v>60</v>
      </c>
      <c r="W6" s="63" t="s">
        <v>61</v>
      </c>
      <c r="X6" s="62" t="s">
        <v>62</v>
      </c>
    </row>
    <row r="7" spans="1:24" ht="15" customHeight="1" x14ac:dyDescent="0.5">
      <c r="A7" s="36">
        <v>1</v>
      </c>
      <c r="B7" s="68">
        <v>2</v>
      </c>
      <c r="C7" s="68">
        <v>3</v>
      </c>
      <c r="D7" s="68">
        <v>4</v>
      </c>
      <c r="E7" s="68">
        <v>5</v>
      </c>
      <c r="F7" s="68">
        <v>6</v>
      </c>
      <c r="G7" s="69">
        <v>7</v>
      </c>
      <c r="H7" s="69">
        <v>8</v>
      </c>
      <c r="I7" s="69">
        <v>9</v>
      </c>
      <c r="J7" s="69">
        <v>10</v>
      </c>
      <c r="K7" s="69">
        <v>11</v>
      </c>
      <c r="L7" s="69">
        <v>12</v>
      </c>
      <c r="M7" s="69">
        <v>13</v>
      </c>
      <c r="N7" s="69">
        <v>14</v>
      </c>
      <c r="O7" s="69">
        <v>15</v>
      </c>
      <c r="P7" s="69">
        <v>16</v>
      </c>
      <c r="Q7" s="69">
        <v>17</v>
      </c>
      <c r="R7" s="69">
        <v>18</v>
      </c>
      <c r="S7" s="69">
        <v>19</v>
      </c>
      <c r="T7" s="69">
        <v>20</v>
      </c>
      <c r="U7" s="69">
        <v>21</v>
      </c>
      <c r="V7" s="69">
        <v>22</v>
      </c>
      <c r="W7" s="69">
        <v>23</v>
      </c>
      <c r="X7" s="69">
        <v>24</v>
      </c>
    </row>
    <row r="8" spans="1:24" ht="21" customHeight="1" x14ac:dyDescent="0.5">
      <c r="A8" s="70" t="s">
        <v>65</v>
      </c>
      <c r="B8" s="71"/>
      <c r="C8" s="71"/>
      <c r="D8" s="62"/>
      <c r="E8" s="62">
        <v>126</v>
      </c>
      <c r="F8" s="72"/>
      <c r="G8" s="14">
        <v>38.99</v>
      </c>
      <c r="H8" s="14">
        <v>38.99</v>
      </c>
      <c r="I8" s="14">
        <v>4.07</v>
      </c>
      <c r="J8" s="14"/>
      <c r="K8" s="14">
        <v>1.9</v>
      </c>
      <c r="L8" s="14"/>
      <c r="M8" s="14">
        <v>33.020000000000003</v>
      </c>
      <c r="N8" s="80"/>
      <c r="O8" s="80"/>
      <c r="P8" s="80"/>
      <c r="Q8" s="80"/>
      <c r="R8" s="80"/>
      <c r="S8" s="80"/>
      <c r="T8" s="80"/>
      <c r="U8" s="80"/>
      <c r="V8" s="80"/>
      <c r="W8" s="80"/>
      <c r="X8" s="80"/>
    </row>
    <row r="9" spans="1:24" ht="21" customHeight="1" x14ac:dyDescent="0.5">
      <c r="A9" s="70" t="s">
        <v>67</v>
      </c>
      <c r="B9" s="71" t="s">
        <v>914</v>
      </c>
      <c r="C9" s="71" t="s">
        <v>914</v>
      </c>
      <c r="D9" s="62" t="s">
        <v>914</v>
      </c>
      <c r="E9" s="62">
        <v>12</v>
      </c>
      <c r="F9" s="72"/>
      <c r="G9" s="14">
        <v>4.07</v>
      </c>
      <c r="H9" s="14">
        <v>4.07</v>
      </c>
      <c r="I9" s="14">
        <v>4.07</v>
      </c>
      <c r="J9" s="14"/>
      <c r="K9" s="14"/>
      <c r="L9" s="14"/>
      <c r="M9" s="14"/>
      <c r="N9" s="80"/>
      <c r="O9" s="80"/>
      <c r="P9" s="80"/>
      <c r="Q9" s="80"/>
      <c r="R9" s="80"/>
      <c r="S9" s="80"/>
      <c r="T9" s="80"/>
      <c r="U9" s="80"/>
      <c r="V9" s="80"/>
      <c r="W9" s="80"/>
      <c r="X9" s="80"/>
    </row>
    <row r="10" spans="1:24" ht="21" customHeight="1" x14ac:dyDescent="0.5">
      <c r="A10" s="70" t="s">
        <v>915</v>
      </c>
      <c r="B10" s="71" t="s">
        <v>916</v>
      </c>
      <c r="C10" s="71" t="s">
        <v>917</v>
      </c>
      <c r="D10" s="62" t="s">
        <v>918</v>
      </c>
      <c r="E10" s="73">
        <v>2</v>
      </c>
      <c r="F10" s="74"/>
      <c r="G10" s="14">
        <v>0.5</v>
      </c>
      <c r="H10" s="14">
        <v>0.5</v>
      </c>
      <c r="I10" s="14">
        <v>0.5</v>
      </c>
      <c r="J10" s="14"/>
      <c r="K10" s="14"/>
      <c r="L10" s="14"/>
      <c r="M10" s="14"/>
      <c r="N10" s="80"/>
      <c r="O10" s="80"/>
      <c r="P10" s="80"/>
      <c r="Q10" s="80"/>
      <c r="R10" s="80"/>
      <c r="S10" s="80"/>
      <c r="T10" s="80"/>
      <c r="U10" s="80"/>
      <c r="V10" s="80"/>
      <c r="W10" s="80"/>
      <c r="X10" s="82"/>
    </row>
    <row r="11" spans="1:24" ht="21" customHeight="1" x14ac:dyDescent="0.5">
      <c r="A11" s="70" t="s">
        <v>915</v>
      </c>
      <c r="B11" s="71" t="s">
        <v>916</v>
      </c>
      <c r="C11" s="71" t="s">
        <v>919</v>
      </c>
      <c r="D11" s="62" t="s">
        <v>918</v>
      </c>
      <c r="E11" s="73">
        <v>2</v>
      </c>
      <c r="F11" s="74"/>
      <c r="G11" s="14">
        <v>1.18</v>
      </c>
      <c r="H11" s="14">
        <v>1.18</v>
      </c>
      <c r="I11" s="14">
        <v>1.18</v>
      </c>
      <c r="J11" s="14"/>
      <c r="K11" s="14"/>
      <c r="L11" s="14"/>
      <c r="M11" s="14"/>
      <c r="N11" s="80"/>
      <c r="O11" s="80"/>
      <c r="P11" s="80"/>
      <c r="Q11" s="80"/>
      <c r="R11" s="80"/>
      <c r="S11" s="80"/>
      <c r="T11" s="80"/>
      <c r="U11" s="80"/>
      <c r="V11" s="80"/>
      <c r="W11" s="80"/>
      <c r="X11" s="82"/>
    </row>
    <row r="12" spans="1:24" ht="21" customHeight="1" x14ac:dyDescent="0.5">
      <c r="A12" s="70" t="s">
        <v>915</v>
      </c>
      <c r="B12" s="71" t="s">
        <v>916</v>
      </c>
      <c r="C12" s="71" t="s">
        <v>920</v>
      </c>
      <c r="D12" s="62" t="s">
        <v>797</v>
      </c>
      <c r="E12" s="73">
        <v>1</v>
      </c>
      <c r="F12" s="74"/>
      <c r="G12" s="14">
        <v>0.2</v>
      </c>
      <c r="H12" s="14">
        <v>0.2</v>
      </c>
      <c r="I12" s="14">
        <v>0.2</v>
      </c>
      <c r="J12" s="14"/>
      <c r="K12" s="14"/>
      <c r="L12" s="14"/>
      <c r="M12" s="14"/>
      <c r="N12" s="80"/>
      <c r="O12" s="80"/>
      <c r="P12" s="80"/>
      <c r="Q12" s="80"/>
      <c r="R12" s="80"/>
      <c r="S12" s="80"/>
      <c r="T12" s="80"/>
      <c r="U12" s="80"/>
      <c r="V12" s="80"/>
      <c r="W12" s="80"/>
      <c r="X12" s="82"/>
    </row>
    <row r="13" spans="1:24" ht="21" customHeight="1" x14ac:dyDescent="0.5">
      <c r="A13" s="70" t="s">
        <v>915</v>
      </c>
      <c r="B13" s="71" t="s">
        <v>916</v>
      </c>
      <c r="C13" s="71" t="s">
        <v>921</v>
      </c>
      <c r="D13" s="62" t="s">
        <v>918</v>
      </c>
      <c r="E13" s="73">
        <v>4</v>
      </c>
      <c r="F13" s="74"/>
      <c r="G13" s="14">
        <v>1</v>
      </c>
      <c r="H13" s="14">
        <v>1</v>
      </c>
      <c r="I13" s="14">
        <v>1</v>
      </c>
      <c r="J13" s="14"/>
      <c r="K13" s="14"/>
      <c r="L13" s="14"/>
      <c r="M13" s="14"/>
      <c r="N13" s="80"/>
      <c r="O13" s="80"/>
      <c r="P13" s="80"/>
      <c r="Q13" s="80"/>
      <c r="R13" s="80"/>
      <c r="S13" s="80"/>
      <c r="T13" s="80"/>
      <c r="U13" s="80"/>
      <c r="V13" s="80"/>
      <c r="W13" s="80"/>
      <c r="X13" s="80"/>
    </row>
    <row r="14" spans="1:24" ht="21" customHeight="1" x14ac:dyDescent="0.5">
      <c r="A14" s="70" t="s">
        <v>915</v>
      </c>
      <c r="B14" s="71" t="s">
        <v>916</v>
      </c>
      <c r="C14" s="71" t="s">
        <v>922</v>
      </c>
      <c r="D14" s="62" t="s">
        <v>918</v>
      </c>
      <c r="E14" s="73">
        <v>1</v>
      </c>
      <c r="F14" s="74"/>
      <c r="G14" s="15">
        <v>0.89</v>
      </c>
      <c r="H14" s="15">
        <v>0.89</v>
      </c>
      <c r="I14" s="15">
        <v>0.89</v>
      </c>
      <c r="J14" s="15"/>
      <c r="K14" s="15"/>
      <c r="L14" s="15"/>
      <c r="M14" s="15"/>
      <c r="N14" s="81"/>
      <c r="O14" s="82"/>
      <c r="P14" s="82"/>
      <c r="Q14" s="82"/>
      <c r="R14" s="86"/>
      <c r="S14" s="82"/>
      <c r="T14" s="82"/>
      <c r="U14" s="82"/>
      <c r="V14" s="82"/>
      <c r="W14" s="86"/>
      <c r="X14" s="82"/>
    </row>
    <row r="15" spans="1:24" ht="21" customHeight="1" x14ac:dyDescent="0.5">
      <c r="A15" s="70" t="s">
        <v>915</v>
      </c>
      <c r="B15" s="71" t="s">
        <v>916</v>
      </c>
      <c r="C15" s="71" t="s">
        <v>923</v>
      </c>
      <c r="D15" s="62" t="s">
        <v>797</v>
      </c>
      <c r="E15" s="73">
        <v>2</v>
      </c>
      <c r="F15" s="74"/>
      <c r="G15" s="15">
        <v>0.3</v>
      </c>
      <c r="H15" s="15">
        <v>0.3</v>
      </c>
      <c r="I15" s="15">
        <v>0.3</v>
      </c>
      <c r="J15" s="15"/>
      <c r="K15" s="15"/>
      <c r="L15" s="15"/>
      <c r="M15" s="15"/>
      <c r="N15" s="81"/>
      <c r="O15" s="82"/>
      <c r="P15" s="82"/>
      <c r="Q15" s="82"/>
      <c r="R15" s="86"/>
      <c r="S15" s="82"/>
      <c r="T15" s="82"/>
      <c r="U15" s="82"/>
      <c r="V15" s="82"/>
      <c r="W15" s="86"/>
      <c r="X15" s="82"/>
    </row>
    <row r="16" spans="1:24" ht="21" customHeight="1" x14ac:dyDescent="0.5">
      <c r="A16" s="70" t="s">
        <v>69</v>
      </c>
      <c r="B16" s="75"/>
      <c r="C16" s="75"/>
      <c r="D16" s="76"/>
      <c r="E16" s="76">
        <v>54</v>
      </c>
      <c r="F16" s="72"/>
      <c r="G16" s="15">
        <v>20</v>
      </c>
      <c r="H16" s="15">
        <v>20</v>
      </c>
      <c r="I16" s="15"/>
      <c r="J16" s="15"/>
      <c r="K16" s="15"/>
      <c r="L16" s="15"/>
      <c r="M16" s="15">
        <v>20</v>
      </c>
      <c r="N16" s="83"/>
      <c r="O16" s="84"/>
      <c r="P16" s="84"/>
      <c r="Q16" s="84"/>
      <c r="R16" s="86"/>
      <c r="S16" s="84"/>
      <c r="T16" s="84"/>
      <c r="U16" s="84"/>
      <c r="V16" s="84"/>
      <c r="W16" s="86"/>
      <c r="X16" s="84"/>
    </row>
    <row r="17" spans="1:24" ht="21" customHeight="1" x14ac:dyDescent="0.5">
      <c r="A17" s="70" t="s">
        <v>924</v>
      </c>
      <c r="B17" s="71" t="s">
        <v>376</v>
      </c>
      <c r="C17" s="71" t="s">
        <v>925</v>
      </c>
      <c r="D17" s="62" t="s">
        <v>926</v>
      </c>
      <c r="E17" s="62" t="s">
        <v>217</v>
      </c>
      <c r="F17" s="74"/>
      <c r="G17" s="15">
        <v>2.7</v>
      </c>
      <c r="H17" s="15">
        <v>2.7</v>
      </c>
      <c r="I17" s="15"/>
      <c r="J17" s="15"/>
      <c r="K17" s="15"/>
      <c r="L17" s="15"/>
      <c r="M17" s="15">
        <v>2.7</v>
      </c>
      <c r="N17" s="83"/>
      <c r="O17" s="84"/>
      <c r="P17" s="84"/>
      <c r="Q17" s="84"/>
      <c r="R17" s="86"/>
      <c r="S17" s="84"/>
      <c r="T17" s="84"/>
      <c r="U17" s="84"/>
      <c r="V17" s="84"/>
      <c r="W17" s="86"/>
      <c r="X17" s="84"/>
    </row>
    <row r="18" spans="1:24" ht="21" customHeight="1" x14ac:dyDescent="0.5">
      <c r="A18" s="70" t="s">
        <v>924</v>
      </c>
      <c r="B18" s="71" t="s">
        <v>376</v>
      </c>
      <c r="C18" s="71" t="s">
        <v>927</v>
      </c>
      <c r="D18" s="62" t="s">
        <v>926</v>
      </c>
      <c r="E18" s="62" t="s">
        <v>217</v>
      </c>
      <c r="F18" s="74"/>
      <c r="G18" s="15">
        <v>1.5</v>
      </c>
      <c r="H18" s="15">
        <v>1.5</v>
      </c>
      <c r="I18" s="15"/>
      <c r="J18" s="15"/>
      <c r="K18" s="15"/>
      <c r="L18" s="15"/>
      <c r="M18" s="15">
        <v>1.5</v>
      </c>
      <c r="N18" s="83"/>
      <c r="O18" s="84"/>
      <c r="P18" s="84"/>
      <c r="Q18" s="84"/>
      <c r="R18" s="86"/>
      <c r="S18" s="84"/>
      <c r="T18" s="84"/>
      <c r="U18" s="84"/>
      <c r="V18" s="84"/>
      <c r="W18" s="86"/>
      <c r="X18" s="84"/>
    </row>
    <row r="19" spans="1:24" ht="21" customHeight="1" x14ac:dyDescent="0.5">
      <c r="A19" s="70" t="s">
        <v>924</v>
      </c>
      <c r="B19" s="71" t="s">
        <v>376</v>
      </c>
      <c r="C19" s="71" t="s">
        <v>928</v>
      </c>
      <c r="D19" s="62" t="s">
        <v>918</v>
      </c>
      <c r="E19" s="62" t="s">
        <v>204</v>
      </c>
      <c r="F19" s="74"/>
      <c r="G19" s="15">
        <v>0.8</v>
      </c>
      <c r="H19" s="15">
        <v>0.8</v>
      </c>
      <c r="I19" s="15"/>
      <c r="J19" s="15"/>
      <c r="K19" s="15"/>
      <c r="L19" s="15"/>
      <c r="M19" s="15">
        <v>0.8</v>
      </c>
      <c r="N19" s="83"/>
      <c r="O19" s="84"/>
      <c r="P19" s="84"/>
      <c r="Q19" s="84"/>
      <c r="R19" s="86"/>
      <c r="S19" s="84"/>
      <c r="T19" s="84"/>
      <c r="U19" s="84"/>
      <c r="V19" s="84"/>
      <c r="W19" s="86"/>
      <c r="X19" s="84"/>
    </row>
    <row r="20" spans="1:24" ht="21" customHeight="1" x14ac:dyDescent="0.5">
      <c r="A20" s="70" t="s">
        <v>924</v>
      </c>
      <c r="B20" s="71" t="s">
        <v>376</v>
      </c>
      <c r="C20" s="71" t="s">
        <v>923</v>
      </c>
      <c r="D20" s="62" t="s">
        <v>926</v>
      </c>
      <c r="E20" s="62" t="s">
        <v>217</v>
      </c>
      <c r="F20" s="74"/>
      <c r="G20" s="15">
        <v>2</v>
      </c>
      <c r="H20" s="15">
        <v>2</v>
      </c>
      <c r="I20" s="15"/>
      <c r="J20" s="15"/>
      <c r="K20" s="15"/>
      <c r="L20" s="15"/>
      <c r="M20" s="15">
        <v>2</v>
      </c>
      <c r="N20" s="83"/>
      <c r="O20" s="84"/>
      <c r="P20" s="84"/>
      <c r="Q20" s="84"/>
      <c r="R20" s="86"/>
      <c r="S20" s="84"/>
      <c r="T20" s="84"/>
      <c r="U20" s="84"/>
      <c r="V20" s="84"/>
      <c r="W20" s="86"/>
      <c r="X20" s="84"/>
    </row>
    <row r="21" spans="1:24" ht="21" customHeight="1" x14ac:dyDescent="0.5">
      <c r="A21" s="70" t="s">
        <v>924</v>
      </c>
      <c r="B21" s="71" t="s">
        <v>376</v>
      </c>
      <c r="C21" s="71" t="s">
        <v>919</v>
      </c>
      <c r="D21" s="62" t="s">
        <v>918</v>
      </c>
      <c r="E21" s="62" t="s">
        <v>217</v>
      </c>
      <c r="F21" s="74"/>
      <c r="G21" s="15">
        <v>7</v>
      </c>
      <c r="H21" s="15">
        <v>7</v>
      </c>
      <c r="I21" s="15"/>
      <c r="J21" s="15"/>
      <c r="K21" s="15"/>
      <c r="L21" s="15"/>
      <c r="M21" s="15">
        <v>7</v>
      </c>
      <c r="N21" s="83"/>
      <c r="O21" s="84"/>
      <c r="P21" s="84"/>
      <c r="Q21" s="84"/>
      <c r="R21" s="86"/>
      <c r="S21" s="84"/>
      <c r="T21" s="84"/>
      <c r="U21" s="84"/>
      <c r="V21" s="84"/>
      <c r="W21" s="86"/>
      <c r="X21" s="84"/>
    </row>
    <row r="22" spans="1:24" ht="21" customHeight="1" x14ac:dyDescent="0.5">
      <c r="A22" s="70" t="s">
        <v>924</v>
      </c>
      <c r="B22" s="71" t="s">
        <v>376</v>
      </c>
      <c r="C22" s="71" t="s">
        <v>929</v>
      </c>
      <c r="D22" s="62" t="s">
        <v>918</v>
      </c>
      <c r="E22" s="62" t="s">
        <v>217</v>
      </c>
      <c r="F22" s="74"/>
      <c r="G22" s="15">
        <v>3</v>
      </c>
      <c r="H22" s="15">
        <v>3</v>
      </c>
      <c r="I22" s="15"/>
      <c r="J22" s="15"/>
      <c r="K22" s="15"/>
      <c r="L22" s="15"/>
      <c r="M22" s="15">
        <v>3</v>
      </c>
      <c r="N22" s="83"/>
      <c r="O22" s="84"/>
      <c r="P22" s="84"/>
      <c r="Q22" s="84"/>
      <c r="R22" s="86"/>
      <c r="S22" s="84"/>
      <c r="T22" s="84"/>
      <c r="U22" s="84"/>
      <c r="V22" s="84"/>
      <c r="W22" s="86"/>
      <c r="X22" s="84"/>
    </row>
    <row r="23" spans="1:24" ht="21" customHeight="1" x14ac:dyDescent="0.5">
      <c r="A23" s="70" t="s">
        <v>924</v>
      </c>
      <c r="B23" s="71" t="s">
        <v>376</v>
      </c>
      <c r="C23" s="71" t="s">
        <v>917</v>
      </c>
      <c r="D23" s="62" t="s">
        <v>918</v>
      </c>
      <c r="E23" s="62" t="s">
        <v>204</v>
      </c>
      <c r="F23" s="74"/>
      <c r="G23" s="15">
        <v>3</v>
      </c>
      <c r="H23" s="15">
        <v>3</v>
      </c>
      <c r="I23" s="15"/>
      <c r="J23" s="15"/>
      <c r="K23" s="15"/>
      <c r="L23" s="15"/>
      <c r="M23" s="15">
        <v>3</v>
      </c>
      <c r="N23" s="83"/>
      <c r="O23" s="84"/>
      <c r="P23" s="84"/>
      <c r="Q23" s="84"/>
      <c r="R23" s="86"/>
      <c r="S23" s="84"/>
      <c r="T23" s="84"/>
      <c r="U23" s="84"/>
      <c r="V23" s="84"/>
      <c r="W23" s="86"/>
      <c r="X23" s="84"/>
    </row>
    <row r="24" spans="1:24" ht="21" customHeight="1" x14ac:dyDescent="0.5">
      <c r="A24" s="70" t="s">
        <v>87</v>
      </c>
      <c r="B24" s="75"/>
      <c r="C24" s="75"/>
      <c r="D24" s="76"/>
      <c r="E24" s="76">
        <v>43</v>
      </c>
      <c r="F24" s="72"/>
      <c r="G24" s="15">
        <v>4.62</v>
      </c>
      <c r="H24" s="15">
        <v>4.62</v>
      </c>
      <c r="I24" s="15"/>
      <c r="J24" s="15"/>
      <c r="K24" s="15"/>
      <c r="L24" s="15"/>
      <c r="M24" s="15">
        <v>4.62</v>
      </c>
      <c r="N24" s="83"/>
      <c r="O24" s="84"/>
      <c r="P24" s="84"/>
      <c r="Q24" s="84"/>
      <c r="R24" s="86"/>
      <c r="S24" s="84"/>
      <c r="T24" s="84"/>
      <c r="U24" s="84"/>
      <c r="V24" s="84"/>
      <c r="W24" s="86"/>
      <c r="X24" s="84"/>
    </row>
    <row r="25" spans="1:24" ht="21" customHeight="1" x14ac:dyDescent="0.5">
      <c r="A25" s="70" t="s">
        <v>863</v>
      </c>
      <c r="B25" s="71" t="s">
        <v>930</v>
      </c>
      <c r="C25" s="71" t="s">
        <v>931</v>
      </c>
      <c r="D25" s="62" t="s">
        <v>918</v>
      </c>
      <c r="E25" s="62" t="s">
        <v>203</v>
      </c>
      <c r="F25" s="74"/>
      <c r="G25" s="15">
        <v>0.7</v>
      </c>
      <c r="H25" s="15">
        <v>0.7</v>
      </c>
      <c r="I25" s="15"/>
      <c r="J25" s="15"/>
      <c r="K25" s="15"/>
      <c r="L25" s="15"/>
      <c r="M25" s="15">
        <v>0.7</v>
      </c>
      <c r="N25" s="83"/>
      <c r="O25" s="84"/>
      <c r="P25" s="84"/>
      <c r="Q25" s="84"/>
      <c r="R25" s="86"/>
      <c r="S25" s="84"/>
      <c r="T25" s="84"/>
      <c r="U25" s="84"/>
      <c r="V25" s="84"/>
      <c r="W25" s="86"/>
      <c r="X25" s="84"/>
    </row>
    <row r="26" spans="1:24" ht="21" customHeight="1" x14ac:dyDescent="0.5">
      <c r="A26" s="70" t="s">
        <v>863</v>
      </c>
      <c r="B26" s="71" t="s">
        <v>932</v>
      </c>
      <c r="C26" s="71" t="s">
        <v>917</v>
      </c>
      <c r="D26" s="62" t="s">
        <v>918</v>
      </c>
      <c r="E26" s="62" t="s">
        <v>204</v>
      </c>
      <c r="F26" s="74"/>
      <c r="G26" s="15">
        <v>0.3</v>
      </c>
      <c r="H26" s="15">
        <v>0.3</v>
      </c>
      <c r="I26" s="15"/>
      <c r="J26" s="15"/>
      <c r="K26" s="15"/>
      <c r="L26" s="15"/>
      <c r="M26" s="15">
        <v>0.3</v>
      </c>
      <c r="N26" s="83"/>
      <c r="O26" s="84"/>
      <c r="P26" s="84"/>
      <c r="Q26" s="84"/>
      <c r="R26" s="86"/>
      <c r="S26" s="84"/>
      <c r="T26" s="84"/>
      <c r="U26" s="84"/>
      <c r="V26" s="84"/>
      <c r="W26" s="86"/>
      <c r="X26" s="84"/>
    </row>
    <row r="27" spans="1:24" ht="21" customHeight="1" x14ac:dyDescent="0.5">
      <c r="A27" s="70" t="s">
        <v>863</v>
      </c>
      <c r="B27" s="71" t="s">
        <v>933</v>
      </c>
      <c r="C27" s="71" t="s">
        <v>934</v>
      </c>
      <c r="D27" s="62" t="s">
        <v>926</v>
      </c>
      <c r="E27" s="62" t="s">
        <v>214</v>
      </c>
      <c r="F27" s="74"/>
      <c r="G27" s="15">
        <v>2.1</v>
      </c>
      <c r="H27" s="15">
        <v>2.1</v>
      </c>
      <c r="I27" s="15"/>
      <c r="J27" s="15"/>
      <c r="K27" s="15"/>
      <c r="L27" s="15"/>
      <c r="M27" s="15">
        <v>2.1</v>
      </c>
      <c r="N27" s="83"/>
      <c r="O27" s="84"/>
      <c r="P27" s="84"/>
      <c r="Q27" s="84"/>
      <c r="R27" s="86"/>
      <c r="S27" s="84"/>
      <c r="T27" s="84"/>
      <c r="U27" s="84"/>
      <c r="V27" s="84"/>
      <c r="W27" s="86"/>
      <c r="X27" s="84"/>
    </row>
    <row r="28" spans="1:24" ht="21" customHeight="1" x14ac:dyDescent="0.5">
      <c r="A28" s="70" t="s">
        <v>863</v>
      </c>
      <c r="B28" s="71" t="s">
        <v>935</v>
      </c>
      <c r="C28" s="71" t="s">
        <v>927</v>
      </c>
      <c r="D28" s="62" t="s">
        <v>797</v>
      </c>
      <c r="E28" s="62" t="s">
        <v>936</v>
      </c>
      <c r="F28" s="74"/>
      <c r="G28" s="15">
        <v>0.62</v>
      </c>
      <c r="H28" s="15">
        <v>0.62</v>
      </c>
      <c r="I28" s="15"/>
      <c r="J28" s="15"/>
      <c r="K28" s="15"/>
      <c r="L28" s="15"/>
      <c r="M28" s="15">
        <v>0.62</v>
      </c>
      <c r="N28" s="83"/>
      <c r="O28" s="84"/>
      <c r="P28" s="84"/>
      <c r="Q28" s="84"/>
      <c r="R28" s="86"/>
      <c r="S28" s="84"/>
      <c r="T28" s="84"/>
      <c r="U28" s="84"/>
      <c r="V28" s="84"/>
      <c r="W28" s="86"/>
      <c r="X28" s="84"/>
    </row>
    <row r="29" spans="1:24" ht="21" customHeight="1" x14ac:dyDescent="0.5">
      <c r="A29" s="70" t="s">
        <v>863</v>
      </c>
      <c r="B29" s="71" t="s">
        <v>937</v>
      </c>
      <c r="C29" s="71" t="s">
        <v>919</v>
      </c>
      <c r="D29" s="62" t="s">
        <v>918</v>
      </c>
      <c r="E29" s="62" t="s">
        <v>204</v>
      </c>
      <c r="F29" s="74"/>
      <c r="G29" s="15">
        <v>0.9</v>
      </c>
      <c r="H29" s="15">
        <v>0.9</v>
      </c>
      <c r="I29" s="15"/>
      <c r="J29" s="15"/>
      <c r="K29" s="15"/>
      <c r="L29" s="15"/>
      <c r="M29" s="15">
        <v>0.9</v>
      </c>
      <c r="N29" s="83"/>
      <c r="O29" s="84"/>
      <c r="P29" s="84"/>
      <c r="Q29" s="84"/>
      <c r="R29" s="86"/>
      <c r="S29" s="84"/>
      <c r="T29" s="84"/>
      <c r="U29" s="84"/>
      <c r="V29" s="84"/>
      <c r="W29" s="86"/>
      <c r="X29" s="84"/>
    </row>
    <row r="30" spans="1:24" ht="21" customHeight="1" x14ac:dyDescent="0.5">
      <c r="A30" s="70" t="s">
        <v>95</v>
      </c>
      <c r="B30" s="75"/>
      <c r="C30" s="75"/>
      <c r="D30" s="76"/>
      <c r="E30" s="76">
        <v>5</v>
      </c>
      <c r="F30" s="72"/>
      <c r="G30" s="15">
        <v>1.9</v>
      </c>
      <c r="H30" s="15">
        <v>1.9</v>
      </c>
      <c r="I30" s="15"/>
      <c r="J30" s="15"/>
      <c r="K30" s="15">
        <v>1.9</v>
      </c>
      <c r="L30" s="15"/>
      <c r="M30" s="15"/>
      <c r="N30" s="83"/>
      <c r="O30" s="84"/>
      <c r="P30" s="84"/>
      <c r="Q30" s="84"/>
      <c r="R30" s="86"/>
      <c r="S30" s="84"/>
      <c r="T30" s="84"/>
      <c r="U30" s="84"/>
      <c r="V30" s="84"/>
      <c r="W30" s="86"/>
      <c r="X30" s="84"/>
    </row>
    <row r="31" spans="1:24" ht="21" customHeight="1" x14ac:dyDescent="0.5">
      <c r="A31" s="70" t="s">
        <v>938</v>
      </c>
      <c r="B31" s="71" t="s">
        <v>376</v>
      </c>
      <c r="C31" s="71" t="s">
        <v>939</v>
      </c>
      <c r="D31" s="62" t="s">
        <v>918</v>
      </c>
      <c r="E31" s="62" t="s">
        <v>204</v>
      </c>
      <c r="F31" s="74"/>
      <c r="G31" s="15">
        <v>0.4</v>
      </c>
      <c r="H31" s="15">
        <v>0.4</v>
      </c>
      <c r="I31" s="15"/>
      <c r="J31" s="15"/>
      <c r="K31" s="15">
        <v>0.4</v>
      </c>
      <c r="L31" s="15"/>
      <c r="M31" s="15"/>
      <c r="N31" s="83"/>
      <c r="O31" s="84"/>
      <c r="P31" s="84"/>
      <c r="Q31" s="84"/>
      <c r="R31" s="86"/>
      <c r="S31" s="84"/>
      <c r="T31" s="84"/>
      <c r="U31" s="84"/>
      <c r="V31" s="84"/>
      <c r="W31" s="86"/>
      <c r="X31" s="84"/>
    </row>
    <row r="32" spans="1:24" ht="21" customHeight="1" x14ac:dyDescent="0.5">
      <c r="A32" s="70" t="s">
        <v>938</v>
      </c>
      <c r="B32" s="71" t="s">
        <v>376</v>
      </c>
      <c r="C32" s="71" t="s">
        <v>919</v>
      </c>
      <c r="D32" s="62" t="s">
        <v>918</v>
      </c>
      <c r="E32" s="62" t="s">
        <v>205</v>
      </c>
      <c r="F32" s="74"/>
      <c r="G32" s="15">
        <v>1.5</v>
      </c>
      <c r="H32" s="15">
        <v>1.5</v>
      </c>
      <c r="I32" s="15"/>
      <c r="J32" s="15"/>
      <c r="K32" s="15">
        <v>1.5</v>
      </c>
      <c r="L32" s="15"/>
      <c r="M32" s="15"/>
      <c r="N32" s="83"/>
      <c r="O32" s="84"/>
      <c r="P32" s="84"/>
      <c r="Q32" s="84"/>
      <c r="R32" s="86"/>
      <c r="S32" s="84"/>
      <c r="T32" s="84"/>
      <c r="U32" s="84"/>
      <c r="V32" s="84"/>
      <c r="W32" s="86"/>
      <c r="X32" s="84"/>
    </row>
    <row r="33" spans="1:24" ht="21" customHeight="1" x14ac:dyDescent="0.5">
      <c r="A33" s="70" t="s">
        <v>99</v>
      </c>
      <c r="B33" s="75"/>
      <c r="C33" s="75"/>
      <c r="D33" s="76"/>
      <c r="E33" s="76">
        <v>12</v>
      </c>
      <c r="F33" s="72"/>
      <c r="G33" s="15">
        <v>8.4</v>
      </c>
      <c r="H33" s="15">
        <v>8.4</v>
      </c>
      <c r="I33" s="15"/>
      <c r="J33" s="15"/>
      <c r="K33" s="15"/>
      <c r="L33" s="15"/>
      <c r="M33" s="15">
        <v>8.4</v>
      </c>
      <c r="N33" s="83"/>
      <c r="O33" s="84"/>
      <c r="P33" s="84"/>
      <c r="Q33" s="84"/>
      <c r="R33" s="86"/>
      <c r="S33" s="84"/>
      <c r="T33" s="84"/>
      <c r="U33" s="84"/>
      <c r="V33" s="84"/>
      <c r="W33" s="86"/>
      <c r="X33" s="84"/>
    </row>
    <row r="34" spans="1:24" ht="21" customHeight="1" x14ac:dyDescent="0.5">
      <c r="A34" s="70" t="s">
        <v>886</v>
      </c>
      <c r="B34" s="71" t="s">
        <v>376</v>
      </c>
      <c r="C34" s="71" t="s">
        <v>919</v>
      </c>
      <c r="D34" s="62" t="s">
        <v>918</v>
      </c>
      <c r="E34" s="62" t="s">
        <v>208</v>
      </c>
      <c r="F34" s="74"/>
      <c r="G34" s="15">
        <v>4.2</v>
      </c>
      <c r="H34" s="15">
        <v>4.2</v>
      </c>
      <c r="I34" s="15"/>
      <c r="J34" s="15"/>
      <c r="K34" s="15"/>
      <c r="L34" s="15"/>
      <c r="M34" s="15">
        <v>4.2</v>
      </c>
      <c r="N34" s="83"/>
      <c r="O34" s="84"/>
      <c r="P34" s="84"/>
      <c r="Q34" s="84"/>
      <c r="R34" s="86"/>
      <c r="S34" s="84"/>
      <c r="T34" s="84"/>
      <c r="U34" s="84"/>
      <c r="V34" s="84"/>
      <c r="W34" s="86"/>
      <c r="X34" s="84"/>
    </row>
    <row r="35" spans="1:24" ht="21" customHeight="1" x14ac:dyDescent="0.5">
      <c r="A35" s="70" t="s">
        <v>886</v>
      </c>
      <c r="B35" s="71" t="s">
        <v>376</v>
      </c>
      <c r="C35" s="71" t="s">
        <v>922</v>
      </c>
      <c r="D35" s="62" t="s">
        <v>918</v>
      </c>
      <c r="E35" s="62" t="s">
        <v>208</v>
      </c>
      <c r="F35" s="74"/>
      <c r="G35" s="15">
        <v>4.2</v>
      </c>
      <c r="H35" s="15">
        <v>4.2</v>
      </c>
      <c r="I35" s="15"/>
      <c r="J35" s="15"/>
      <c r="K35" s="15"/>
      <c r="L35" s="15"/>
      <c r="M35" s="15">
        <v>4.2</v>
      </c>
      <c r="N35" s="83"/>
      <c r="O35" s="84"/>
      <c r="P35" s="84"/>
      <c r="Q35" s="84"/>
      <c r="R35" s="86"/>
      <c r="S35" s="84"/>
      <c r="T35" s="84"/>
      <c r="U35" s="84"/>
      <c r="V35" s="84"/>
      <c r="W35" s="86"/>
      <c r="X35" s="84"/>
    </row>
    <row r="36" spans="1:24" ht="21" customHeight="1" x14ac:dyDescent="0.5">
      <c r="A36" s="319" t="s">
        <v>155</v>
      </c>
      <c r="B36" s="320"/>
      <c r="C36" s="320"/>
      <c r="D36" s="320"/>
      <c r="E36" s="321"/>
      <c r="F36" s="72"/>
      <c r="G36" s="15">
        <v>38.99</v>
      </c>
      <c r="H36" s="15">
        <v>38.99</v>
      </c>
      <c r="I36" s="15">
        <v>4.07</v>
      </c>
      <c r="J36" s="15"/>
      <c r="K36" s="15">
        <v>1.9</v>
      </c>
      <c r="L36" s="15"/>
      <c r="M36" s="15">
        <v>33.020000000000003</v>
      </c>
      <c r="N36" s="83"/>
      <c r="O36" s="84"/>
      <c r="P36" s="84"/>
      <c r="Q36" s="84"/>
      <c r="R36" s="86"/>
      <c r="S36" s="84"/>
      <c r="T36" s="84"/>
      <c r="U36" s="84"/>
      <c r="V36" s="84"/>
      <c r="W36" s="86"/>
      <c r="X36" s="84"/>
    </row>
  </sheetData>
  <mergeCells count="17">
    <mergeCell ref="A2:X2"/>
    <mergeCell ref="A3:F3"/>
    <mergeCell ref="W3:X3"/>
    <mergeCell ref="G4:X4"/>
    <mergeCell ref="H5:O5"/>
    <mergeCell ref="S5:X5"/>
    <mergeCell ref="F4:F6"/>
    <mergeCell ref="G5:G6"/>
    <mergeCell ref="P5:P6"/>
    <mergeCell ref="Q5:Q6"/>
    <mergeCell ref="R5:R6"/>
    <mergeCell ref="A36:E36"/>
    <mergeCell ref="A4:A6"/>
    <mergeCell ref="B4:B6"/>
    <mergeCell ref="C4:C6"/>
    <mergeCell ref="D4:D6"/>
    <mergeCell ref="E4:E6"/>
  </mergeCells>
  <phoneticPr fontId="2" type="noConversion"/>
  <printOptions horizontalCentered="1"/>
  <pageMargins left="0.30833333333333302" right="0.30833333333333302" top="0.40833333333333299" bottom="0.408333333333332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2" tint="-9.9978637043366805E-2"/>
    <outlinePr summaryBelow="0" summaryRight="0"/>
    <pageSetUpPr fitToPage="1"/>
  </sheetPr>
  <dimension ref="A1:Y11"/>
  <sheetViews>
    <sheetView workbookViewId="0"/>
  </sheetViews>
  <sheetFormatPr defaultColWidth="9.109375" defaultRowHeight="14.25" customHeight="1" x14ac:dyDescent="0.5"/>
  <cols>
    <col min="1" max="7" width="9.109375" style="25" customWidth="1"/>
    <col min="8" max="8" width="12" style="1" customWidth="1"/>
    <col min="9" max="13" width="10" style="1" customWidth="1"/>
    <col min="14" max="15" width="10.88671875" style="3" customWidth="1"/>
    <col min="16" max="16" width="9.109375" style="1" customWidth="1"/>
    <col min="17" max="18" width="10" style="1" customWidth="1"/>
    <col min="19" max="19" width="9.109375" style="3" customWidth="1"/>
    <col min="20" max="21" width="9.109375" style="1" customWidth="1"/>
    <col min="22" max="23" width="12.6640625" style="1" customWidth="1"/>
    <col min="24" max="24" width="9.109375" style="3" customWidth="1"/>
    <col min="25" max="25" width="10.44140625" style="1" customWidth="1"/>
    <col min="26" max="26" width="9.109375" style="24" customWidth="1"/>
    <col min="27" max="16384" width="9.109375" style="24"/>
  </cols>
  <sheetData>
    <row r="1" spans="1:25" ht="13.5" customHeight="1" x14ac:dyDescent="0.5">
      <c r="A1" s="1"/>
      <c r="B1" s="1"/>
      <c r="C1" s="1"/>
      <c r="D1" s="1"/>
      <c r="E1" s="1"/>
      <c r="F1" s="1"/>
      <c r="G1" s="1"/>
      <c r="H1" s="47"/>
      <c r="I1" s="47"/>
      <c r="J1" s="47"/>
      <c r="K1" s="47"/>
      <c r="L1" s="47"/>
      <c r="M1" s="47"/>
      <c r="N1" s="53"/>
      <c r="O1" s="53"/>
      <c r="P1" s="47"/>
      <c r="Q1" s="47"/>
      <c r="R1" s="47"/>
      <c r="S1" s="59"/>
      <c r="T1" s="47"/>
      <c r="U1" s="47"/>
      <c r="V1" s="47"/>
      <c r="W1" s="47"/>
      <c r="X1" s="60"/>
      <c r="Y1" s="64"/>
    </row>
    <row r="2" spans="1:25" s="46" customFormat="1" ht="45" customHeight="1" x14ac:dyDescent="0.5">
      <c r="A2" s="225" t="s">
        <v>940</v>
      </c>
      <c r="B2" s="225"/>
      <c r="C2" s="225"/>
      <c r="D2" s="225"/>
      <c r="E2" s="225"/>
      <c r="F2" s="225"/>
      <c r="G2" s="225"/>
      <c r="H2" s="225"/>
      <c r="I2" s="225"/>
      <c r="J2" s="225"/>
      <c r="K2" s="225"/>
      <c r="L2" s="225"/>
      <c r="M2" s="225"/>
      <c r="N2" s="225"/>
      <c r="O2" s="225"/>
      <c r="P2" s="225"/>
      <c r="Q2" s="225"/>
      <c r="R2" s="225"/>
      <c r="S2" s="225"/>
      <c r="T2" s="225"/>
      <c r="U2" s="225"/>
      <c r="V2" s="225"/>
      <c r="W2" s="225"/>
      <c r="X2" s="225"/>
      <c r="Y2" s="65"/>
    </row>
    <row r="3" spans="1:25" s="22" customFormat="1" ht="26.25" customHeight="1" x14ac:dyDescent="0.5">
      <c r="A3" s="218" t="s">
        <v>1</v>
      </c>
      <c r="B3" s="226"/>
      <c r="C3" s="226"/>
      <c r="D3" s="226"/>
      <c r="E3" s="44"/>
      <c r="F3" s="44"/>
      <c r="G3" s="44"/>
      <c r="H3" s="48"/>
      <c r="I3" s="48"/>
      <c r="J3" s="48"/>
      <c r="K3" s="48"/>
      <c r="L3" s="48"/>
      <c r="M3" s="48"/>
      <c r="N3" s="54"/>
      <c r="O3" s="54"/>
      <c r="P3" s="55"/>
      <c r="Q3" s="48"/>
      <c r="R3" s="48"/>
      <c r="S3" s="61"/>
      <c r="T3" s="48"/>
      <c r="U3" s="48"/>
      <c r="V3" s="48"/>
      <c r="W3" s="48"/>
      <c r="X3" s="329" t="s">
        <v>2</v>
      </c>
      <c r="Y3" s="329"/>
    </row>
    <row r="4" spans="1:25" ht="15.75" customHeight="1" x14ac:dyDescent="0.5">
      <c r="A4" s="262" t="s">
        <v>904</v>
      </c>
      <c r="B4" s="262" t="s">
        <v>941</v>
      </c>
      <c r="C4" s="262" t="s">
        <v>942</v>
      </c>
      <c r="D4" s="262" t="s">
        <v>943</v>
      </c>
      <c r="E4" s="262" t="s">
        <v>944</v>
      </c>
      <c r="F4" s="262" t="s">
        <v>945</v>
      </c>
      <c r="G4" s="262" t="s">
        <v>946</v>
      </c>
      <c r="H4" s="276" t="s">
        <v>426</v>
      </c>
      <c r="I4" s="276"/>
      <c r="J4" s="276"/>
      <c r="K4" s="276"/>
      <c r="L4" s="276"/>
      <c r="M4" s="276"/>
      <c r="N4" s="330"/>
      <c r="O4" s="330"/>
      <c r="P4" s="276"/>
      <c r="Q4" s="245"/>
      <c r="R4" s="245"/>
      <c r="S4" s="323"/>
      <c r="T4" s="245"/>
      <c r="U4" s="245"/>
      <c r="V4" s="245"/>
      <c r="W4" s="245"/>
      <c r="X4" s="323"/>
      <c r="Y4" s="246"/>
    </row>
    <row r="5" spans="1:25" ht="17.25" customHeight="1" x14ac:dyDescent="0.5">
      <c r="A5" s="263"/>
      <c r="B5" s="263"/>
      <c r="C5" s="263"/>
      <c r="D5" s="263"/>
      <c r="E5" s="263"/>
      <c r="F5" s="263"/>
      <c r="G5" s="263"/>
      <c r="H5" s="298" t="s">
        <v>51</v>
      </c>
      <c r="I5" s="298" t="s">
        <v>54</v>
      </c>
      <c r="J5" s="298"/>
      <c r="K5" s="298"/>
      <c r="L5" s="298"/>
      <c r="M5" s="298"/>
      <c r="N5" s="298"/>
      <c r="O5" s="298"/>
      <c r="P5" s="298"/>
      <c r="Q5" s="287" t="s">
        <v>910</v>
      </c>
      <c r="R5" s="287" t="s">
        <v>56</v>
      </c>
      <c r="S5" s="327" t="s">
        <v>911</v>
      </c>
      <c r="T5" s="325" t="s">
        <v>912</v>
      </c>
      <c r="U5" s="325"/>
      <c r="V5" s="325"/>
      <c r="W5" s="325"/>
      <c r="X5" s="326"/>
      <c r="Y5" s="288"/>
    </row>
    <row r="6" spans="1:25" ht="71.05" customHeight="1" x14ac:dyDescent="0.5">
      <c r="A6" s="239"/>
      <c r="B6" s="239"/>
      <c r="C6" s="239"/>
      <c r="D6" s="239"/>
      <c r="E6" s="239"/>
      <c r="F6" s="239"/>
      <c r="G6" s="239"/>
      <c r="H6" s="298"/>
      <c r="I6" s="8" t="s">
        <v>53</v>
      </c>
      <c r="J6" s="8" t="s">
        <v>588</v>
      </c>
      <c r="K6" s="8" t="s">
        <v>589</v>
      </c>
      <c r="L6" s="8" t="s">
        <v>590</v>
      </c>
      <c r="M6" s="8" t="s">
        <v>591</v>
      </c>
      <c r="N6" s="56" t="s">
        <v>592</v>
      </c>
      <c r="O6" s="57" t="s">
        <v>593</v>
      </c>
      <c r="P6" s="8" t="s">
        <v>913</v>
      </c>
      <c r="Q6" s="288"/>
      <c r="R6" s="288"/>
      <c r="S6" s="328"/>
      <c r="T6" s="62" t="s">
        <v>53</v>
      </c>
      <c r="U6" s="62" t="s">
        <v>58</v>
      </c>
      <c r="V6" s="62" t="s">
        <v>587</v>
      </c>
      <c r="W6" s="62" t="s">
        <v>60</v>
      </c>
      <c r="X6" s="63" t="s">
        <v>61</v>
      </c>
      <c r="Y6" s="62" t="s">
        <v>62</v>
      </c>
    </row>
    <row r="7" spans="1:25" ht="17.25" customHeight="1" x14ac:dyDescent="0.5">
      <c r="A7" s="50">
        <v>1</v>
      </c>
      <c r="B7" s="50">
        <v>2</v>
      </c>
      <c r="C7" s="50">
        <v>3</v>
      </c>
      <c r="D7" s="50">
        <v>4</v>
      </c>
      <c r="E7" s="50">
        <v>5</v>
      </c>
      <c r="F7" s="50">
        <v>6</v>
      </c>
      <c r="G7" s="50">
        <v>7</v>
      </c>
      <c r="H7" s="50">
        <v>8</v>
      </c>
      <c r="I7" s="50">
        <v>9</v>
      </c>
      <c r="J7" s="50">
        <v>10</v>
      </c>
      <c r="K7" s="50">
        <v>11</v>
      </c>
      <c r="L7" s="50">
        <v>12</v>
      </c>
      <c r="M7" s="50">
        <v>13</v>
      </c>
      <c r="N7" s="50">
        <v>14</v>
      </c>
      <c r="O7" s="50">
        <v>15</v>
      </c>
      <c r="P7" s="50">
        <v>16</v>
      </c>
      <c r="Q7" s="50">
        <v>17</v>
      </c>
      <c r="R7" s="50">
        <v>18</v>
      </c>
      <c r="S7" s="50">
        <v>19</v>
      </c>
      <c r="T7" s="50">
        <v>20</v>
      </c>
      <c r="U7" s="50">
        <v>21</v>
      </c>
      <c r="V7" s="50">
        <v>22</v>
      </c>
      <c r="W7" s="50">
        <v>23</v>
      </c>
      <c r="X7" s="50">
        <v>24</v>
      </c>
      <c r="Y7" s="50">
        <v>25</v>
      </c>
    </row>
    <row r="8" spans="1:25" ht="18.75" customHeight="1" x14ac:dyDescent="0.5">
      <c r="A8" s="51" t="s">
        <v>914</v>
      </c>
      <c r="B8" s="51"/>
      <c r="C8" s="51"/>
      <c r="D8" s="51"/>
      <c r="E8" s="51"/>
      <c r="F8" s="51"/>
      <c r="G8" s="51"/>
      <c r="H8" s="52" t="s">
        <v>914</v>
      </c>
      <c r="I8" s="52" t="s">
        <v>914</v>
      </c>
      <c r="J8" s="52" t="s">
        <v>914</v>
      </c>
      <c r="K8" s="52" t="s">
        <v>914</v>
      </c>
      <c r="L8" s="52" t="s">
        <v>914</v>
      </c>
      <c r="M8" s="52" t="s">
        <v>914</v>
      </c>
      <c r="N8" s="52" t="s">
        <v>914</v>
      </c>
      <c r="O8" s="52"/>
      <c r="P8" s="52"/>
      <c r="Q8" s="52" t="s">
        <v>914</v>
      </c>
      <c r="R8" s="52" t="s">
        <v>914</v>
      </c>
      <c r="S8" s="52" t="s">
        <v>914</v>
      </c>
      <c r="T8" s="52" t="s">
        <v>914</v>
      </c>
      <c r="U8" s="52" t="s">
        <v>914</v>
      </c>
      <c r="V8" s="52" t="s">
        <v>914</v>
      </c>
      <c r="W8" s="52" t="s">
        <v>914</v>
      </c>
      <c r="X8" s="52" t="s">
        <v>914</v>
      </c>
      <c r="Y8" s="52" t="s">
        <v>914</v>
      </c>
    </row>
    <row r="9" spans="1:25" ht="18.75" customHeight="1" x14ac:dyDescent="0.5">
      <c r="A9" s="52" t="s">
        <v>914</v>
      </c>
      <c r="B9" s="27" t="s">
        <v>914</v>
      </c>
      <c r="C9" s="27" t="s">
        <v>914</v>
      </c>
      <c r="D9" s="27" t="s">
        <v>914</v>
      </c>
      <c r="E9" s="27" t="s">
        <v>914</v>
      </c>
      <c r="F9" s="27" t="s">
        <v>914</v>
      </c>
      <c r="G9" s="27" t="s">
        <v>914</v>
      </c>
      <c r="H9" s="52" t="s">
        <v>914</v>
      </c>
      <c r="I9" s="52" t="s">
        <v>914</v>
      </c>
      <c r="J9" s="52" t="s">
        <v>914</v>
      </c>
      <c r="K9" s="52" t="s">
        <v>914</v>
      </c>
      <c r="L9" s="52" t="s">
        <v>914</v>
      </c>
      <c r="M9" s="52" t="s">
        <v>914</v>
      </c>
      <c r="N9" s="52" t="s">
        <v>914</v>
      </c>
      <c r="O9" s="52"/>
      <c r="P9" s="52"/>
      <c r="Q9" s="52" t="s">
        <v>914</v>
      </c>
      <c r="R9" s="52" t="s">
        <v>914</v>
      </c>
      <c r="S9" s="52" t="s">
        <v>914</v>
      </c>
      <c r="T9" s="52" t="s">
        <v>914</v>
      </c>
      <c r="U9" s="52" t="s">
        <v>914</v>
      </c>
      <c r="V9" s="52" t="s">
        <v>914</v>
      </c>
      <c r="W9" s="52" t="s">
        <v>914</v>
      </c>
      <c r="X9" s="52" t="s">
        <v>914</v>
      </c>
      <c r="Y9" s="52" t="s">
        <v>914</v>
      </c>
    </row>
    <row r="10" spans="1:25" ht="18.75" customHeight="1" x14ac:dyDescent="0.5">
      <c r="A10" s="220" t="s">
        <v>155</v>
      </c>
      <c r="B10" s="243"/>
      <c r="C10" s="243"/>
      <c r="D10" s="243"/>
      <c r="E10" s="243"/>
      <c r="F10" s="243"/>
      <c r="G10" s="221"/>
      <c r="H10" s="52" t="s">
        <v>914</v>
      </c>
      <c r="I10" s="52" t="s">
        <v>914</v>
      </c>
      <c r="J10" s="52" t="s">
        <v>914</v>
      </c>
      <c r="K10" s="52" t="s">
        <v>914</v>
      </c>
      <c r="L10" s="52" t="s">
        <v>914</v>
      </c>
      <c r="M10" s="52" t="s">
        <v>914</v>
      </c>
      <c r="N10" s="52" t="s">
        <v>914</v>
      </c>
      <c r="O10" s="52"/>
      <c r="P10" s="52"/>
      <c r="Q10" s="52" t="s">
        <v>914</v>
      </c>
      <c r="R10" s="52" t="s">
        <v>914</v>
      </c>
      <c r="S10" s="52" t="s">
        <v>914</v>
      </c>
      <c r="T10" s="52" t="s">
        <v>914</v>
      </c>
      <c r="U10" s="52" t="s">
        <v>914</v>
      </c>
      <c r="V10" s="52" t="s">
        <v>914</v>
      </c>
      <c r="W10" s="52" t="s">
        <v>914</v>
      </c>
      <c r="X10" s="52" t="s">
        <v>914</v>
      </c>
      <c r="Y10" s="52" t="s">
        <v>914</v>
      </c>
    </row>
    <row r="11" spans="1:25" ht="18" customHeight="1" x14ac:dyDescent="0.5">
      <c r="A11" s="1" t="s">
        <v>989</v>
      </c>
      <c r="B11" s="1"/>
      <c r="C11" s="1"/>
      <c r="D11" s="1"/>
      <c r="E11" s="1"/>
      <c r="F11" s="1"/>
      <c r="G11" s="1"/>
      <c r="N11" s="58"/>
      <c r="O11" s="58"/>
      <c r="S11" s="58"/>
      <c r="X11" s="58"/>
    </row>
  </sheetData>
  <mergeCells count="18">
    <mergeCell ref="A2:X2"/>
    <mergeCell ref="A3:D3"/>
    <mergeCell ref="X3:Y3"/>
    <mergeCell ref="H4:Y4"/>
    <mergeCell ref="I5:P5"/>
    <mergeCell ref="T5:Y5"/>
    <mergeCell ref="H5:H6"/>
    <mergeCell ref="Q5:Q6"/>
    <mergeCell ref="R5:R6"/>
    <mergeCell ref="S5:S6"/>
    <mergeCell ref="A10:G10"/>
    <mergeCell ref="A4:A6"/>
    <mergeCell ref="B4:B6"/>
    <mergeCell ref="C4:C6"/>
    <mergeCell ref="D4:D6"/>
    <mergeCell ref="E4:E6"/>
    <mergeCell ref="F4:F6"/>
    <mergeCell ref="G4:G6"/>
  </mergeCells>
  <phoneticPr fontId="2"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fitToPage="1"/>
  </sheetPr>
  <dimension ref="A1:R10"/>
  <sheetViews>
    <sheetView tabSelected="1" workbookViewId="0"/>
  </sheetViews>
  <sheetFormatPr defaultColWidth="9.109375" defaultRowHeight="14.25" customHeight="1" x14ac:dyDescent="0.5"/>
  <cols>
    <col min="1" max="1" width="27.83203125" style="1" customWidth="1"/>
    <col min="2" max="4" width="13.44140625" style="1" customWidth="1"/>
    <col min="5" max="18" width="10.33203125" style="1" customWidth="1"/>
    <col min="19" max="19" width="9.109375" style="24" customWidth="1"/>
    <col min="20" max="16384" width="9.109375" style="24"/>
  </cols>
  <sheetData>
    <row r="1" spans="1:18" ht="13.5" customHeight="1" x14ac:dyDescent="0.5">
      <c r="D1" s="32"/>
      <c r="R1" s="19"/>
    </row>
    <row r="2" spans="1:18" ht="35.25" customHeight="1" x14ac:dyDescent="0.5">
      <c r="A2" s="225" t="s">
        <v>947</v>
      </c>
      <c r="B2" s="225"/>
      <c r="C2" s="225"/>
      <c r="D2" s="225"/>
      <c r="E2" s="225"/>
      <c r="F2" s="225"/>
      <c r="G2" s="225"/>
      <c r="H2" s="225"/>
      <c r="I2" s="225"/>
      <c r="J2" s="225"/>
      <c r="K2" s="225"/>
      <c r="L2" s="225"/>
      <c r="M2" s="225"/>
      <c r="N2" s="225"/>
      <c r="O2" s="225"/>
      <c r="P2" s="225"/>
      <c r="Q2" s="225"/>
      <c r="R2" s="225"/>
    </row>
    <row r="3" spans="1:18" s="22" customFormat="1" ht="24" customHeight="1" x14ac:dyDescent="0.5">
      <c r="A3" s="331" t="s">
        <v>1</v>
      </c>
      <c r="B3" s="331"/>
      <c r="C3" s="331"/>
      <c r="D3" s="331"/>
      <c r="E3" s="33"/>
      <c r="F3" s="34"/>
      <c r="G3" s="34"/>
      <c r="H3" s="34"/>
      <c r="I3" s="34"/>
      <c r="J3" s="44"/>
      <c r="K3" s="44"/>
      <c r="L3" s="44"/>
      <c r="M3" s="44"/>
      <c r="N3" s="44"/>
      <c r="O3" s="44"/>
      <c r="P3" s="44"/>
      <c r="Q3" s="44"/>
      <c r="R3" s="45" t="s">
        <v>2</v>
      </c>
    </row>
    <row r="4" spans="1:18" ht="19.5" customHeight="1" x14ac:dyDescent="0.5">
      <c r="A4" s="336" t="s">
        <v>948</v>
      </c>
      <c r="B4" s="337" t="s">
        <v>426</v>
      </c>
      <c r="C4" s="338"/>
      <c r="D4" s="338"/>
      <c r="E4" s="220" t="s">
        <v>949</v>
      </c>
      <c r="F4" s="243"/>
      <c r="G4" s="243"/>
      <c r="H4" s="243"/>
      <c r="I4" s="243"/>
      <c r="J4" s="243"/>
      <c r="K4" s="243"/>
      <c r="L4" s="243"/>
      <c r="M4" s="243"/>
      <c r="N4" s="243"/>
      <c r="O4" s="243"/>
      <c r="P4" s="243"/>
      <c r="Q4" s="243"/>
      <c r="R4" s="221"/>
    </row>
    <row r="5" spans="1:18" ht="40.5" customHeight="1" x14ac:dyDescent="0.5">
      <c r="A5" s="339"/>
      <c r="B5" s="340" t="s">
        <v>51</v>
      </c>
      <c r="C5" s="341" t="s">
        <v>54</v>
      </c>
      <c r="D5" s="37" t="s">
        <v>950</v>
      </c>
      <c r="E5" s="26" t="s">
        <v>951</v>
      </c>
      <c r="F5" s="26" t="s">
        <v>952</v>
      </c>
      <c r="G5" s="26" t="s">
        <v>953</v>
      </c>
      <c r="H5" s="26" t="s">
        <v>954</v>
      </c>
      <c r="I5" s="26" t="s">
        <v>955</v>
      </c>
      <c r="J5" s="26" t="s">
        <v>956</v>
      </c>
      <c r="K5" s="26" t="s">
        <v>957</v>
      </c>
      <c r="L5" s="26" t="s">
        <v>958</v>
      </c>
      <c r="M5" s="26" t="s">
        <v>959</v>
      </c>
      <c r="N5" s="26" t="s">
        <v>960</v>
      </c>
      <c r="O5" s="26" t="s">
        <v>961</v>
      </c>
      <c r="P5" s="26" t="s">
        <v>962</v>
      </c>
      <c r="Q5" s="26" t="s">
        <v>963</v>
      </c>
      <c r="R5" s="26" t="s">
        <v>964</v>
      </c>
    </row>
    <row r="6" spans="1:18" ht="19.5" customHeight="1" x14ac:dyDescent="0.5">
      <c r="A6" s="38">
        <v>1</v>
      </c>
      <c r="B6" s="38">
        <v>2</v>
      </c>
      <c r="C6" s="38">
        <v>3</v>
      </c>
      <c r="D6" s="39">
        <v>4</v>
      </c>
      <c r="E6" s="39">
        <v>5</v>
      </c>
      <c r="F6" s="39">
        <v>6</v>
      </c>
      <c r="G6" s="39">
        <v>7</v>
      </c>
      <c r="H6" s="39">
        <v>8</v>
      </c>
      <c r="I6" s="39">
        <v>9</v>
      </c>
      <c r="J6" s="39">
        <v>10</v>
      </c>
      <c r="K6" s="39">
        <v>11</v>
      </c>
      <c r="L6" s="39">
        <v>12</v>
      </c>
      <c r="M6" s="39">
        <v>13</v>
      </c>
      <c r="N6" s="39">
        <v>14</v>
      </c>
      <c r="O6" s="39">
        <v>15</v>
      </c>
      <c r="P6" s="39">
        <v>16</v>
      </c>
      <c r="Q6" s="39">
        <v>17</v>
      </c>
      <c r="R6" s="39">
        <v>18</v>
      </c>
    </row>
    <row r="7" spans="1:18" ht="18.75" customHeight="1" x14ac:dyDescent="0.5">
      <c r="A7" s="27"/>
      <c r="B7" s="40"/>
      <c r="C7" s="40"/>
      <c r="D7" s="41"/>
      <c r="E7" s="40"/>
      <c r="F7" s="40"/>
      <c r="G7" s="40"/>
      <c r="H7" s="41"/>
      <c r="I7" s="40"/>
      <c r="J7" s="40"/>
      <c r="K7" s="40"/>
      <c r="L7" s="41"/>
      <c r="M7" s="40"/>
      <c r="N7" s="40"/>
      <c r="O7" s="40"/>
      <c r="P7" s="40"/>
      <c r="Q7" s="40"/>
      <c r="R7" s="40"/>
    </row>
    <row r="8" spans="1:18" ht="18.75" customHeight="1" x14ac:dyDescent="0.5">
      <c r="A8" s="27"/>
      <c r="B8" s="40"/>
      <c r="C8" s="40"/>
      <c r="D8" s="41"/>
      <c r="E8" s="40"/>
      <c r="F8" s="40"/>
      <c r="G8" s="40"/>
      <c r="H8" s="41"/>
      <c r="I8" s="40"/>
      <c r="J8" s="40"/>
      <c r="K8" s="40"/>
      <c r="L8" s="41"/>
      <c r="M8" s="40"/>
      <c r="N8" s="40"/>
      <c r="O8" s="40"/>
      <c r="P8" s="40"/>
      <c r="Q8" s="40"/>
      <c r="R8" s="40"/>
    </row>
    <row r="9" spans="1:18" ht="18.75" customHeight="1" x14ac:dyDescent="0.5">
      <c r="A9" s="27"/>
      <c r="B9" s="42"/>
      <c r="C9" s="42"/>
      <c r="D9" s="43"/>
      <c r="E9" s="40"/>
      <c r="F9" s="40"/>
      <c r="G9" s="40"/>
      <c r="H9" s="41"/>
      <c r="I9" s="40"/>
      <c r="J9" s="40"/>
      <c r="K9" s="40"/>
      <c r="L9" s="41"/>
      <c r="M9" s="40"/>
      <c r="N9" s="40"/>
      <c r="O9" s="40"/>
      <c r="P9" s="40"/>
      <c r="Q9" s="40"/>
      <c r="R9" s="40"/>
    </row>
    <row r="10" spans="1:18" ht="17.7" customHeight="1" x14ac:dyDescent="0.5">
      <c r="A10" s="1" t="s">
        <v>965</v>
      </c>
    </row>
  </sheetData>
  <mergeCells count="5">
    <mergeCell ref="A2:R2"/>
    <mergeCell ref="A3:D3"/>
    <mergeCell ref="B4:D4"/>
    <mergeCell ref="E4:R4"/>
    <mergeCell ref="A4:A5"/>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fitToPage="1"/>
  </sheetPr>
  <dimension ref="A1:R13"/>
  <sheetViews>
    <sheetView workbookViewId="0">
      <selection activeCell="A2" sqref="A2:J2"/>
    </sheetView>
  </sheetViews>
  <sheetFormatPr defaultColWidth="9.109375" defaultRowHeight="12" customHeight="1" x14ac:dyDescent="0.5"/>
  <cols>
    <col min="1" max="1" width="34.33203125" style="1" customWidth="1"/>
    <col min="2" max="2" width="29" style="1" customWidth="1"/>
    <col min="3" max="5" width="23.5546875" style="1" customWidth="1"/>
    <col min="6" max="6" width="11.33203125" style="3" customWidth="1"/>
    <col min="7" max="7" width="25.109375" style="1" customWidth="1"/>
    <col min="8" max="8" width="15.5546875" style="3" customWidth="1"/>
    <col min="9" max="9" width="13.44140625" style="3" customWidth="1"/>
    <col min="10" max="10" width="18.88671875" style="1" customWidth="1"/>
    <col min="11" max="11" width="9.109375" style="24" customWidth="1"/>
    <col min="12" max="16384" width="9.109375" style="24"/>
  </cols>
  <sheetData>
    <row r="1" spans="1:18" ht="12" customHeight="1" x14ac:dyDescent="0.5">
      <c r="J1" s="19"/>
    </row>
    <row r="2" spans="1:18" ht="36" customHeight="1" x14ac:dyDescent="0.5">
      <c r="A2" s="217" t="s">
        <v>990</v>
      </c>
      <c r="B2" s="217"/>
      <c r="C2" s="217"/>
      <c r="D2" s="217"/>
      <c r="E2" s="217"/>
      <c r="F2" s="332"/>
      <c r="G2" s="217"/>
      <c r="H2" s="332"/>
      <c r="I2" s="332"/>
      <c r="J2" s="217"/>
    </row>
    <row r="3" spans="1:18" s="22" customFormat="1" ht="24" customHeight="1" x14ac:dyDescent="0.5">
      <c r="A3" s="247" t="s">
        <v>1</v>
      </c>
      <c r="B3" s="309"/>
      <c r="C3" s="309"/>
      <c r="D3" s="309"/>
      <c r="E3" s="309"/>
      <c r="F3" s="310"/>
      <c r="G3" s="309"/>
      <c r="H3" s="310"/>
      <c r="J3" s="25"/>
    </row>
    <row r="4" spans="1:18" s="23" customFormat="1" ht="44.25" customHeight="1" x14ac:dyDescent="0.5">
      <c r="A4" s="6" t="s">
        <v>636</v>
      </c>
      <c r="B4" s="6" t="s">
        <v>637</v>
      </c>
      <c r="C4" s="6" t="s">
        <v>638</v>
      </c>
      <c r="D4" s="6" t="s">
        <v>639</v>
      </c>
      <c r="E4" s="6" t="s">
        <v>640</v>
      </c>
      <c r="F4" s="26" t="s">
        <v>641</v>
      </c>
      <c r="G4" s="6" t="s">
        <v>642</v>
      </c>
      <c r="H4" s="26" t="s">
        <v>643</v>
      </c>
      <c r="I4" s="26" t="s">
        <v>644</v>
      </c>
      <c r="J4" s="6" t="s">
        <v>645</v>
      </c>
    </row>
    <row r="5" spans="1:18" s="23" customFormat="1" ht="14.25" customHeight="1" x14ac:dyDescent="0.5">
      <c r="A5" s="6">
        <v>1</v>
      </c>
      <c r="B5" s="6">
        <v>2</v>
      </c>
      <c r="C5" s="6">
        <v>3</v>
      </c>
      <c r="D5" s="6">
        <v>4</v>
      </c>
      <c r="E5" s="6">
        <v>5</v>
      </c>
      <c r="F5" s="26">
        <v>6</v>
      </c>
      <c r="G5" s="6">
        <v>7</v>
      </c>
      <c r="H5" s="26">
        <v>8</v>
      </c>
      <c r="I5" s="26">
        <v>9</v>
      </c>
      <c r="J5" s="6">
        <v>10</v>
      </c>
    </row>
    <row r="6" spans="1:18" s="23" customFormat="1" ht="12" customHeight="1" x14ac:dyDescent="0.5">
      <c r="A6" s="27"/>
      <c r="B6" s="27"/>
      <c r="C6" s="27"/>
      <c r="D6" s="27"/>
      <c r="E6" s="27"/>
      <c r="F6" s="28"/>
      <c r="G6" s="27"/>
      <c r="H6" s="28"/>
      <c r="I6" s="28"/>
      <c r="J6" s="27"/>
    </row>
    <row r="7" spans="1:18" s="23" customFormat="1" ht="12" customHeight="1" x14ac:dyDescent="0.5">
      <c r="A7" s="29"/>
      <c r="B7" s="29"/>
      <c r="C7" s="27"/>
      <c r="D7" s="27"/>
      <c r="E7" s="27"/>
      <c r="F7" s="28"/>
      <c r="G7" s="27"/>
      <c r="H7" s="28"/>
      <c r="I7" s="28"/>
      <c r="J7" s="27"/>
    </row>
    <row r="8" spans="1:18" s="23" customFormat="1" ht="12" customHeight="1" x14ac:dyDescent="0.5">
      <c r="A8" s="9"/>
      <c r="B8" s="9"/>
      <c r="C8" s="30"/>
      <c r="D8" s="27"/>
      <c r="E8" s="27"/>
      <c r="F8" s="28"/>
      <c r="G8" s="27"/>
      <c r="H8" s="28"/>
      <c r="I8" s="28"/>
      <c r="J8" s="27"/>
    </row>
    <row r="9" spans="1:18" s="23" customFormat="1" ht="12" customHeight="1" x14ac:dyDescent="0.5">
      <c r="A9" s="9"/>
      <c r="B9" s="9"/>
      <c r="C9" s="30"/>
      <c r="D9" s="27"/>
      <c r="E9" s="27"/>
      <c r="F9" s="28"/>
      <c r="G9" s="27"/>
      <c r="H9" s="28"/>
      <c r="I9" s="28"/>
      <c r="J9" s="27"/>
    </row>
    <row r="10" spans="1:18" s="23" customFormat="1" ht="12" customHeight="1" x14ac:dyDescent="0.5">
      <c r="A10" s="9"/>
      <c r="B10" s="9"/>
      <c r="C10" s="30"/>
      <c r="D10" s="27"/>
      <c r="E10" s="27"/>
      <c r="F10" s="28"/>
      <c r="G10" s="27"/>
      <c r="H10" s="28"/>
      <c r="I10" s="28"/>
      <c r="J10" s="27"/>
    </row>
    <row r="11" spans="1:18" s="23" customFormat="1" ht="12" customHeight="1" x14ac:dyDescent="0.5">
      <c r="A11" s="9"/>
      <c r="B11" s="9"/>
      <c r="C11" s="30"/>
      <c r="D11" s="27"/>
      <c r="E11" s="27"/>
      <c r="F11" s="28"/>
      <c r="G11" s="27"/>
      <c r="H11" s="28"/>
      <c r="I11" s="28"/>
      <c r="J11" s="27"/>
    </row>
    <row r="12" spans="1:18" ht="17.7" customHeight="1" x14ac:dyDescent="0.5">
      <c r="A12" s="1" t="s">
        <v>966</v>
      </c>
      <c r="F12" s="1"/>
      <c r="H12" s="1"/>
      <c r="I12" s="1"/>
      <c r="K12" s="1"/>
      <c r="L12" s="1"/>
      <c r="M12" s="1"/>
      <c r="N12" s="1"/>
      <c r="O12" s="1"/>
      <c r="P12" s="1"/>
      <c r="Q12" s="1"/>
      <c r="R12" s="1"/>
    </row>
    <row r="13" spans="1:18" s="23" customFormat="1" ht="12" customHeight="1" x14ac:dyDescent="0.5">
      <c r="A13" s="31"/>
      <c r="B13" s="31"/>
      <c r="C13" s="31"/>
      <c r="D13" s="31"/>
      <c r="E13" s="31"/>
      <c r="G13" s="31"/>
      <c r="J13" s="31"/>
    </row>
  </sheetData>
  <mergeCells count="2">
    <mergeCell ref="A2:J2"/>
    <mergeCell ref="A3:H3"/>
  </mergeCells>
  <phoneticPr fontId="2"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fitToPage="1"/>
  </sheetPr>
  <dimension ref="A1:I28"/>
  <sheetViews>
    <sheetView workbookViewId="0">
      <pane xSplit="1" ySplit="5" topLeftCell="B6" activePane="bottomRight" state="frozen"/>
      <selection pane="topRight"/>
      <selection pane="bottomLeft"/>
      <selection pane="bottomRight"/>
    </sheetView>
  </sheetViews>
  <sheetFormatPr defaultColWidth="9.109375" defaultRowHeight="12" customHeight="1" x14ac:dyDescent="0.5"/>
  <cols>
    <col min="1" max="1" width="29" style="1" customWidth="1"/>
    <col min="2" max="2" width="18.6640625" style="1" customWidth="1"/>
    <col min="3" max="3" width="24.88671875" style="1" customWidth="1"/>
    <col min="4" max="4" width="23.5546875" style="1" customWidth="1"/>
    <col min="5" max="6" width="10.77734375" style="2" customWidth="1"/>
    <col min="7" max="7" width="14.33203125" style="1" customWidth="1"/>
    <col min="8" max="8" width="16.44140625" style="1" customWidth="1"/>
    <col min="9" max="9" width="29" style="3" customWidth="1"/>
    <col min="10" max="10" width="9.109375" style="3" customWidth="1"/>
    <col min="11" max="16384" width="9.109375" style="3"/>
  </cols>
  <sheetData>
    <row r="1" spans="1:9" ht="12" customHeight="1" x14ac:dyDescent="0.5">
      <c r="H1" s="4"/>
      <c r="I1" s="19"/>
    </row>
    <row r="2" spans="1:9" ht="28.5" customHeight="1" x14ac:dyDescent="0.5">
      <c r="A2" s="333" t="s">
        <v>967</v>
      </c>
      <c r="B2" s="333"/>
      <c r="C2" s="333"/>
      <c r="D2" s="333"/>
      <c r="E2" s="333"/>
      <c r="F2" s="333"/>
      <c r="G2" s="333"/>
      <c r="H2" s="333"/>
      <c r="I2" s="333"/>
    </row>
    <row r="3" spans="1:9" ht="17.399999999999999" customHeight="1" x14ac:dyDescent="0.5">
      <c r="A3" s="334" t="s">
        <v>1</v>
      </c>
      <c r="B3" s="218"/>
      <c r="C3" s="335"/>
      <c r="E3" s="5"/>
      <c r="I3" s="20" t="s">
        <v>2</v>
      </c>
    </row>
    <row r="4" spans="1:9" ht="33.6" customHeight="1" x14ac:dyDescent="0.5">
      <c r="A4" s="6" t="s">
        <v>421</v>
      </c>
      <c r="B4" s="6" t="s">
        <v>968</v>
      </c>
      <c r="C4" s="6" t="s">
        <v>969</v>
      </c>
      <c r="D4" s="6" t="s">
        <v>970</v>
      </c>
      <c r="E4" s="6" t="s">
        <v>971</v>
      </c>
      <c r="F4" s="6" t="s">
        <v>908</v>
      </c>
      <c r="G4" s="6" t="s">
        <v>972</v>
      </c>
      <c r="H4" s="6" t="s">
        <v>973</v>
      </c>
      <c r="I4" s="6" t="s">
        <v>974</v>
      </c>
    </row>
    <row r="5" spans="1:9" ht="21" customHeight="1" x14ac:dyDescent="0.5">
      <c r="A5" s="7">
        <v>1</v>
      </c>
      <c r="B5" s="7">
        <v>2</v>
      </c>
      <c r="C5" s="7">
        <v>3</v>
      </c>
      <c r="D5" s="7">
        <v>4</v>
      </c>
      <c r="E5" s="7">
        <v>5</v>
      </c>
      <c r="F5" s="7">
        <v>6</v>
      </c>
      <c r="G5" s="7">
        <v>7</v>
      </c>
      <c r="H5" s="7">
        <v>8</v>
      </c>
      <c r="I5" s="21">
        <v>9</v>
      </c>
    </row>
    <row r="6" spans="1:9" ht="23.4" customHeight="1" x14ac:dyDescent="0.5">
      <c r="A6" s="298" t="s">
        <v>67</v>
      </c>
      <c r="B6" s="9" t="s">
        <v>975</v>
      </c>
      <c r="C6" s="9" t="s">
        <v>917</v>
      </c>
      <c r="D6" s="9" t="s">
        <v>976</v>
      </c>
      <c r="E6" s="8" t="s">
        <v>918</v>
      </c>
      <c r="F6" s="10">
        <v>2</v>
      </c>
      <c r="G6" s="11">
        <f t="shared" ref="G6:G11" si="0">H6/F6</f>
        <v>0.25</v>
      </c>
      <c r="H6" s="12">
        <v>0.5</v>
      </c>
      <c r="I6" s="9" t="s">
        <v>915</v>
      </c>
    </row>
    <row r="7" spans="1:9" ht="23.4" customHeight="1" x14ac:dyDescent="0.5">
      <c r="A7" s="298"/>
      <c r="B7" s="9" t="s">
        <v>975</v>
      </c>
      <c r="C7" s="9" t="s">
        <v>919</v>
      </c>
      <c r="D7" s="9" t="s">
        <v>977</v>
      </c>
      <c r="E7" s="8" t="s">
        <v>918</v>
      </c>
      <c r="F7" s="10">
        <v>2</v>
      </c>
      <c r="G7" s="13">
        <f t="shared" si="0"/>
        <v>0.59</v>
      </c>
      <c r="H7" s="14">
        <v>1.18</v>
      </c>
      <c r="I7" s="9" t="s">
        <v>915</v>
      </c>
    </row>
    <row r="8" spans="1:9" ht="23.4" customHeight="1" x14ac:dyDescent="0.5">
      <c r="A8" s="298"/>
      <c r="B8" s="9" t="s">
        <v>978</v>
      </c>
      <c r="C8" s="9" t="s">
        <v>920</v>
      </c>
      <c r="D8" s="9" t="s">
        <v>979</v>
      </c>
      <c r="E8" s="8" t="s">
        <v>797</v>
      </c>
      <c r="F8" s="10">
        <v>1</v>
      </c>
      <c r="G8" s="13">
        <f t="shared" si="0"/>
        <v>0.2</v>
      </c>
      <c r="H8" s="14">
        <v>0.2</v>
      </c>
      <c r="I8" s="9" t="s">
        <v>915</v>
      </c>
    </row>
    <row r="9" spans="1:9" ht="23.4" customHeight="1" x14ac:dyDescent="0.5">
      <c r="A9" s="298"/>
      <c r="B9" s="9" t="s">
        <v>980</v>
      </c>
      <c r="C9" s="9" t="s">
        <v>921</v>
      </c>
      <c r="D9" s="9" t="s">
        <v>981</v>
      </c>
      <c r="E9" s="8" t="s">
        <v>918</v>
      </c>
      <c r="F9" s="10">
        <v>4</v>
      </c>
      <c r="G9" s="13">
        <f t="shared" si="0"/>
        <v>0.25</v>
      </c>
      <c r="H9" s="14">
        <v>1</v>
      </c>
      <c r="I9" s="9" t="s">
        <v>915</v>
      </c>
    </row>
    <row r="10" spans="1:9" ht="23.4" customHeight="1" x14ac:dyDescent="0.5">
      <c r="A10" s="298"/>
      <c r="B10" s="9" t="s">
        <v>975</v>
      </c>
      <c r="C10" s="9" t="s">
        <v>922</v>
      </c>
      <c r="D10" s="9" t="s">
        <v>982</v>
      </c>
      <c r="E10" s="8" t="s">
        <v>918</v>
      </c>
      <c r="F10" s="10">
        <v>1</v>
      </c>
      <c r="G10" s="13">
        <f t="shared" si="0"/>
        <v>0.89</v>
      </c>
      <c r="H10" s="15">
        <v>0.89</v>
      </c>
      <c r="I10" s="9" t="s">
        <v>915</v>
      </c>
    </row>
    <row r="11" spans="1:9" ht="23.4" customHeight="1" x14ac:dyDescent="0.5">
      <c r="A11" s="298"/>
      <c r="B11" s="9" t="s">
        <v>978</v>
      </c>
      <c r="C11" s="9" t="s">
        <v>923</v>
      </c>
      <c r="D11" s="9" t="s">
        <v>983</v>
      </c>
      <c r="E11" s="8" t="s">
        <v>797</v>
      </c>
      <c r="F11" s="10">
        <v>2</v>
      </c>
      <c r="G11" s="13">
        <f t="shared" si="0"/>
        <v>0.15</v>
      </c>
      <c r="H11" s="15">
        <v>0.3</v>
      </c>
      <c r="I11" s="9" t="s">
        <v>915</v>
      </c>
    </row>
    <row r="12" spans="1:9" ht="23.4" customHeight="1" x14ac:dyDescent="0.5">
      <c r="A12" s="298" t="s">
        <v>984</v>
      </c>
      <c r="B12" s="9" t="s">
        <v>978</v>
      </c>
      <c r="C12" s="9" t="s">
        <v>925</v>
      </c>
      <c r="D12" s="9" t="s">
        <v>983</v>
      </c>
      <c r="E12" s="8" t="s">
        <v>926</v>
      </c>
      <c r="F12" s="10">
        <v>10</v>
      </c>
      <c r="G12" s="13">
        <f t="shared" ref="G12:G27" si="1">H12/F12</f>
        <v>0.27</v>
      </c>
      <c r="H12" s="16">
        <v>2.7</v>
      </c>
      <c r="I12" s="9" t="s">
        <v>924</v>
      </c>
    </row>
    <row r="13" spans="1:9" ht="23.4" customHeight="1" x14ac:dyDescent="0.5">
      <c r="A13" s="298"/>
      <c r="B13" s="9" t="s">
        <v>978</v>
      </c>
      <c r="C13" s="9" t="s">
        <v>927</v>
      </c>
      <c r="D13" s="9" t="s">
        <v>983</v>
      </c>
      <c r="E13" s="8" t="s">
        <v>926</v>
      </c>
      <c r="F13" s="10">
        <v>10</v>
      </c>
      <c r="G13" s="13">
        <f t="shared" si="1"/>
        <v>0.15</v>
      </c>
      <c r="H13" s="16">
        <v>1.5</v>
      </c>
      <c r="I13" s="9" t="s">
        <v>924</v>
      </c>
    </row>
    <row r="14" spans="1:9" ht="23.4" customHeight="1" x14ac:dyDescent="0.5">
      <c r="A14" s="298"/>
      <c r="B14" s="9" t="s">
        <v>975</v>
      </c>
      <c r="C14" s="9" t="s">
        <v>928</v>
      </c>
      <c r="D14" s="17" t="s">
        <v>985</v>
      </c>
      <c r="E14" s="8" t="s">
        <v>918</v>
      </c>
      <c r="F14" s="10">
        <v>2</v>
      </c>
      <c r="G14" s="13">
        <f t="shared" si="1"/>
        <v>0.4</v>
      </c>
      <c r="H14" s="16">
        <v>0.8</v>
      </c>
      <c r="I14" s="9" t="s">
        <v>924</v>
      </c>
    </row>
    <row r="15" spans="1:9" ht="23.4" customHeight="1" x14ac:dyDescent="0.5">
      <c r="A15" s="298"/>
      <c r="B15" s="9" t="s">
        <v>978</v>
      </c>
      <c r="C15" s="9" t="s">
        <v>923</v>
      </c>
      <c r="D15" s="17" t="s">
        <v>983</v>
      </c>
      <c r="E15" s="8" t="s">
        <v>926</v>
      </c>
      <c r="F15" s="10">
        <v>10</v>
      </c>
      <c r="G15" s="13">
        <f t="shared" si="1"/>
        <v>0.2</v>
      </c>
      <c r="H15" s="16">
        <v>2</v>
      </c>
      <c r="I15" s="9" t="s">
        <v>924</v>
      </c>
    </row>
    <row r="16" spans="1:9" ht="23.4" customHeight="1" x14ac:dyDescent="0.5">
      <c r="A16" s="298"/>
      <c r="B16" s="9" t="s">
        <v>975</v>
      </c>
      <c r="C16" s="9" t="s">
        <v>919</v>
      </c>
      <c r="D16" s="17" t="s">
        <v>937</v>
      </c>
      <c r="E16" s="8" t="s">
        <v>918</v>
      </c>
      <c r="F16" s="10">
        <v>10</v>
      </c>
      <c r="G16" s="13">
        <f t="shared" si="1"/>
        <v>0.7</v>
      </c>
      <c r="H16" s="16">
        <v>7</v>
      </c>
      <c r="I16" s="9" t="s">
        <v>924</v>
      </c>
    </row>
    <row r="17" spans="1:9" ht="23.4" customHeight="1" x14ac:dyDescent="0.5">
      <c r="A17" s="298"/>
      <c r="B17" s="9" t="s">
        <v>975</v>
      </c>
      <c r="C17" s="9" t="s">
        <v>929</v>
      </c>
      <c r="D17" s="17" t="s">
        <v>986</v>
      </c>
      <c r="E17" s="8" t="s">
        <v>918</v>
      </c>
      <c r="F17" s="10">
        <v>10</v>
      </c>
      <c r="G17" s="13">
        <f t="shared" si="1"/>
        <v>0.3</v>
      </c>
      <c r="H17" s="16">
        <v>3</v>
      </c>
      <c r="I17" s="9" t="s">
        <v>924</v>
      </c>
    </row>
    <row r="18" spans="1:9" ht="23.4" customHeight="1" x14ac:dyDescent="0.5">
      <c r="A18" s="298"/>
      <c r="B18" s="9" t="s">
        <v>975</v>
      </c>
      <c r="C18" s="9" t="s">
        <v>917</v>
      </c>
      <c r="D18" s="17" t="s">
        <v>976</v>
      </c>
      <c r="E18" s="8" t="s">
        <v>918</v>
      </c>
      <c r="F18" s="10">
        <v>2</v>
      </c>
      <c r="G18" s="13">
        <f t="shared" si="1"/>
        <v>1.5</v>
      </c>
      <c r="H18" s="16">
        <v>3</v>
      </c>
      <c r="I18" s="9" t="s">
        <v>924</v>
      </c>
    </row>
    <row r="19" spans="1:9" ht="23.4" customHeight="1" x14ac:dyDescent="0.5">
      <c r="A19" s="298" t="s">
        <v>87</v>
      </c>
      <c r="B19" s="9" t="s">
        <v>975</v>
      </c>
      <c r="C19" s="9" t="s">
        <v>931</v>
      </c>
      <c r="D19" s="9" t="s">
        <v>930</v>
      </c>
      <c r="E19" s="8" t="s">
        <v>918</v>
      </c>
      <c r="F19" s="10">
        <v>1</v>
      </c>
      <c r="G19" s="13">
        <f t="shared" si="1"/>
        <v>0.7</v>
      </c>
      <c r="H19" s="16">
        <v>0.7</v>
      </c>
      <c r="I19" s="9" t="s">
        <v>924</v>
      </c>
    </row>
    <row r="20" spans="1:9" ht="23.4" customHeight="1" x14ac:dyDescent="0.5">
      <c r="A20" s="298"/>
      <c r="B20" s="9" t="s">
        <v>975</v>
      </c>
      <c r="C20" s="9" t="s">
        <v>917</v>
      </c>
      <c r="D20" s="9" t="s">
        <v>932</v>
      </c>
      <c r="E20" s="8" t="s">
        <v>918</v>
      </c>
      <c r="F20" s="10">
        <v>2</v>
      </c>
      <c r="G20" s="13">
        <f t="shared" si="1"/>
        <v>0.15</v>
      </c>
      <c r="H20" s="16">
        <v>0.3</v>
      </c>
      <c r="I20" s="9" t="s">
        <v>924</v>
      </c>
    </row>
    <row r="21" spans="1:9" ht="23.4" customHeight="1" x14ac:dyDescent="0.5">
      <c r="A21" s="298"/>
      <c r="B21" s="9" t="s">
        <v>978</v>
      </c>
      <c r="C21" s="9" t="s">
        <v>934</v>
      </c>
      <c r="D21" s="9" t="s">
        <v>933</v>
      </c>
      <c r="E21" s="8" t="s">
        <v>926</v>
      </c>
      <c r="F21" s="10">
        <v>7</v>
      </c>
      <c r="G21" s="13">
        <f t="shared" si="1"/>
        <v>0.3</v>
      </c>
      <c r="H21" s="16">
        <v>2.1</v>
      </c>
      <c r="I21" s="9" t="s">
        <v>924</v>
      </c>
    </row>
    <row r="22" spans="1:9" ht="23.4" customHeight="1" x14ac:dyDescent="0.5">
      <c r="A22" s="298"/>
      <c r="B22" s="9" t="s">
        <v>978</v>
      </c>
      <c r="C22" s="9" t="s">
        <v>927</v>
      </c>
      <c r="D22" s="9" t="s">
        <v>935</v>
      </c>
      <c r="E22" s="8" t="s">
        <v>797</v>
      </c>
      <c r="F22" s="10">
        <v>31</v>
      </c>
      <c r="G22" s="13">
        <f t="shared" si="1"/>
        <v>0.02</v>
      </c>
      <c r="H22" s="16">
        <v>0.62</v>
      </c>
      <c r="I22" s="9" t="s">
        <v>924</v>
      </c>
    </row>
    <row r="23" spans="1:9" ht="23.4" customHeight="1" x14ac:dyDescent="0.5">
      <c r="A23" s="298"/>
      <c r="B23" s="9" t="s">
        <v>975</v>
      </c>
      <c r="C23" s="9" t="s">
        <v>919</v>
      </c>
      <c r="D23" s="9" t="s">
        <v>937</v>
      </c>
      <c r="E23" s="8" t="s">
        <v>918</v>
      </c>
      <c r="F23" s="10">
        <v>2</v>
      </c>
      <c r="G23" s="13">
        <f t="shared" si="1"/>
        <v>0.45</v>
      </c>
      <c r="H23" s="16">
        <v>0.9</v>
      </c>
      <c r="I23" s="9" t="s">
        <v>924</v>
      </c>
    </row>
    <row r="24" spans="1:9" ht="23.4" customHeight="1" x14ac:dyDescent="0.5">
      <c r="A24" s="298" t="s">
        <v>632</v>
      </c>
      <c r="B24" s="9" t="s">
        <v>975</v>
      </c>
      <c r="C24" s="9" t="s">
        <v>939</v>
      </c>
      <c r="D24" s="9" t="s">
        <v>987</v>
      </c>
      <c r="E24" s="8" t="s">
        <v>918</v>
      </c>
      <c r="F24" s="10">
        <v>2</v>
      </c>
      <c r="G24" s="13">
        <f t="shared" si="1"/>
        <v>0.2</v>
      </c>
      <c r="H24" s="16">
        <v>0.4</v>
      </c>
      <c r="I24" s="9" t="s">
        <v>924</v>
      </c>
    </row>
    <row r="25" spans="1:9" ht="23.4" customHeight="1" x14ac:dyDescent="0.5">
      <c r="A25" s="298"/>
      <c r="B25" s="9" t="s">
        <v>975</v>
      </c>
      <c r="C25" s="9" t="s">
        <v>919</v>
      </c>
      <c r="D25" s="9" t="s">
        <v>937</v>
      </c>
      <c r="E25" s="8" t="s">
        <v>918</v>
      </c>
      <c r="F25" s="10">
        <v>3</v>
      </c>
      <c r="G25" s="13">
        <f t="shared" si="1"/>
        <v>0.5</v>
      </c>
      <c r="H25" s="16">
        <v>1.5</v>
      </c>
      <c r="I25" s="9" t="s">
        <v>924</v>
      </c>
    </row>
    <row r="26" spans="1:9" ht="23.4" customHeight="1" x14ac:dyDescent="0.5">
      <c r="A26" s="298" t="s">
        <v>573</v>
      </c>
      <c r="B26" s="9" t="s">
        <v>975</v>
      </c>
      <c r="C26" s="9" t="s">
        <v>919</v>
      </c>
      <c r="D26" s="9" t="s">
        <v>937</v>
      </c>
      <c r="E26" s="8" t="s">
        <v>918</v>
      </c>
      <c r="F26" s="10">
        <v>6</v>
      </c>
      <c r="G26" s="13">
        <f t="shared" si="1"/>
        <v>0.70000000000000007</v>
      </c>
      <c r="H26" s="16">
        <v>4.2</v>
      </c>
      <c r="I26" s="9" t="s">
        <v>924</v>
      </c>
    </row>
    <row r="27" spans="1:9" ht="23.4" customHeight="1" x14ac:dyDescent="0.5">
      <c r="A27" s="298"/>
      <c r="B27" s="9" t="s">
        <v>975</v>
      </c>
      <c r="C27" s="9" t="s">
        <v>922</v>
      </c>
      <c r="D27" s="9" t="s">
        <v>982</v>
      </c>
      <c r="E27" s="8" t="s">
        <v>918</v>
      </c>
      <c r="F27" s="10">
        <v>6</v>
      </c>
      <c r="G27" s="13">
        <f t="shared" si="1"/>
        <v>0.70000000000000007</v>
      </c>
      <c r="H27" s="16">
        <v>4.2</v>
      </c>
      <c r="I27" s="9" t="s">
        <v>924</v>
      </c>
    </row>
    <row r="28" spans="1:9" ht="23.4" customHeight="1" x14ac:dyDescent="0.5">
      <c r="A28" s="8" t="s">
        <v>51</v>
      </c>
      <c r="B28" s="9"/>
      <c r="C28" s="9"/>
      <c r="D28" s="8"/>
      <c r="E28" s="8"/>
      <c r="F28" s="8">
        <f>SUM(F6:F27)</f>
        <v>126</v>
      </c>
      <c r="G28" s="18"/>
      <c r="H28" s="18">
        <f>SUM(H6:H27)</f>
        <v>38.99</v>
      </c>
      <c r="I28" s="8"/>
    </row>
  </sheetData>
  <mergeCells count="7">
    <mergeCell ref="A24:A25"/>
    <mergeCell ref="A26:A27"/>
    <mergeCell ref="A2:I2"/>
    <mergeCell ref="A3:C3"/>
    <mergeCell ref="A6:A11"/>
    <mergeCell ref="A12:A18"/>
    <mergeCell ref="A19:A23"/>
  </mergeCells>
  <phoneticPr fontId="2" type="noConversion"/>
  <pageMargins left="0.29097222222222202" right="8.2638888888888901E-2" top="0.20833333333333301" bottom="0.20833333333333301" header="0" footer="0"/>
  <pageSetup paperSize="9" scale="66"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fitToPage="1"/>
  </sheetPr>
  <dimension ref="A1:S25"/>
  <sheetViews>
    <sheetView workbookViewId="0">
      <pane ySplit="6" topLeftCell="A7" activePane="bottomLeft" state="frozen"/>
      <selection pane="bottomLeft"/>
    </sheetView>
  </sheetViews>
  <sheetFormatPr defaultColWidth="9.109375" defaultRowHeight="14.25" customHeight="1" x14ac:dyDescent="0.5"/>
  <cols>
    <col min="1" max="1" width="16.88671875" style="197" customWidth="1"/>
    <col min="2" max="2" width="30.27734375" style="1" customWidth="1"/>
    <col min="3" max="13" width="12.5546875" style="1" customWidth="1"/>
    <col min="14" max="14" width="8" style="3" customWidth="1"/>
    <col min="15" max="15" width="9.5546875" style="3" customWidth="1"/>
    <col min="16" max="16" width="9.6640625" style="3" customWidth="1"/>
    <col min="17" max="17" width="10.5546875" style="3" customWidth="1"/>
    <col min="18" max="19" width="10.109375" style="1" customWidth="1"/>
    <col min="20" max="20" width="9.109375" style="24" customWidth="1"/>
    <col min="21" max="16384" width="9.109375" style="24"/>
  </cols>
  <sheetData>
    <row r="1" spans="1:19" ht="12" customHeight="1" x14ac:dyDescent="0.5">
      <c r="N1" s="201"/>
      <c r="O1" s="201"/>
      <c r="P1" s="201"/>
      <c r="Q1" s="201"/>
      <c r="R1" s="224"/>
      <c r="S1" s="224" t="s">
        <v>46</v>
      </c>
    </row>
    <row r="2" spans="1:19" ht="36" customHeight="1" x14ac:dyDescent="0.5">
      <c r="A2" s="225" t="s">
        <v>47</v>
      </c>
      <c r="B2" s="225"/>
      <c r="C2" s="225"/>
      <c r="D2" s="225"/>
      <c r="E2" s="225"/>
      <c r="F2" s="225"/>
      <c r="G2" s="225"/>
      <c r="H2" s="225"/>
      <c r="I2" s="225"/>
      <c r="J2" s="225"/>
      <c r="K2" s="225"/>
      <c r="L2" s="225"/>
      <c r="M2" s="225"/>
      <c r="N2" s="225"/>
      <c r="O2" s="225"/>
      <c r="P2" s="225"/>
      <c r="Q2" s="225"/>
      <c r="R2" s="225"/>
      <c r="S2" s="225"/>
    </row>
    <row r="3" spans="1:19" s="22" customFormat="1" ht="24" customHeight="1" x14ac:dyDescent="0.5">
      <c r="A3" s="218" t="s">
        <v>1</v>
      </c>
      <c r="B3" s="226"/>
      <c r="C3" s="226"/>
      <c r="D3" s="226"/>
      <c r="E3" s="44"/>
      <c r="F3" s="44"/>
      <c r="G3" s="44"/>
      <c r="H3" s="44"/>
      <c r="I3" s="44"/>
      <c r="J3" s="44"/>
      <c r="K3" s="44"/>
      <c r="L3" s="44"/>
      <c r="M3" s="44"/>
      <c r="N3" s="77"/>
      <c r="O3" s="77"/>
      <c r="P3" s="77"/>
      <c r="Q3" s="77"/>
      <c r="R3" s="227" t="s">
        <v>2</v>
      </c>
      <c r="S3" s="227" t="s">
        <v>48</v>
      </c>
    </row>
    <row r="4" spans="1:19" ht="18.75" customHeight="1" x14ac:dyDescent="0.5">
      <c r="A4" s="232" t="s">
        <v>49</v>
      </c>
      <c r="B4" s="234" t="s">
        <v>50</v>
      </c>
      <c r="C4" s="234" t="s">
        <v>51</v>
      </c>
      <c r="D4" s="228" t="s">
        <v>52</v>
      </c>
      <c r="E4" s="229"/>
      <c r="F4" s="229"/>
      <c r="G4" s="229"/>
      <c r="H4" s="229"/>
      <c r="I4" s="229"/>
      <c r="J4" s="229"/>
      <c r="K4" s="229"/>
      <c r="L4" s="229"/>
      <c r="M4" s="230"/>
      <c r="N4" s="228" t="s">
        <v>42</v>
      </c>
      <c r="O4" s="228"/>
      <c r="P4" s="228"/>
      <c r="Q4" s="228"/>
      <c r="R4" s="229"/>
      <c r="S4" s="231"/>
    </row>
    <row r="5" spans="1:19" ht="33.75" customHeight="1" x14ac:dyDescent="0.5">
      <c r="A5" s="233"/>
      <c r="B5" s="235"/>
      <c r="C5" s="235"/>
      <c r="D5" s="198" t="s">
        <v>53</v>
      </c>
      <c r="E5" s="198" t="s">
        <v>54</v>
      </c>
      <c r="F5" s="198" t="s">
        <v>55</v>
      </c>
      <c r="G5" s="198" t="s">
        <v>56</v>
      </c>
      <c r="H5" s="198" t="s">
        <v>57</v>
      </c>
      <c r="I5" s="198" t="s">
        <v>58</v>
      </c>
      <c r="J5" s="198" t="s">
        <v>59</v>
      </c>
      <c r="K5" s="198" t="s">
        <v>60</v>
      </c>
      <c r="L5" s="198" t="s">
        <v>61</v>
      </c>
      <c r="M5" s="198" t="s">
        <v>62</v>
      </c>
      <c r="N5" s="202" t="s">
        <v>53</v>
      </c>
      <c r="O5" s="202" t="s">
        <v>54</v>
      </c>
      <c r="P5" s="202" t="s">
        <v>55</v>
      </c>
      <c r="Q5" s="202" t="s">
        <v>56</v>
      </c>
      <c r="R5" s="198" t="s">
        <v>57</v>
      </c>
      <c r="S5" s="202" t="s">
        <v>63</v>
      </c>
    </row>
    <row r="6" spans="1:19" ht="16.5" customHeight="1" x14ac:dyDescent="0.5">
      <c r="A6" s="97">
        <v>1</v>
      </c>
      <c r="B6" s="21">
        <v>2</v>
      </c>
      <c r="C6" s="21">
        <v>3</v>
      </c>
      <c r="D6" s="21">
        <v>4</v>
      </c>
      <c r="E6" s="97">
        <v>5</v>
      </c>
      <c r="F6" s="21">
        <v>6</v>
      </c>
      <c r="G6" s="21">
        <v>7</v>
      </c>
      <c r="H6" s="97">
        <v>8</v>
      </c>
      <c r="I6" s="21">
        <v>9</v>
      </c>
      <c r="J6" s="21">
        <v>10</v>
      </c>
      <c r="K6" s="97">
        <v>11</v>
      </c>
      <c r="L6" s="21">
        <v>12</v>
      </c>
      <c r="M6" s="21">
        <v>13</v>
      </c>
      <c r="N6" s="176">
        <v>14</v>
      </c>
      <c r="O6" s="176">
        <v>15</v>
      </c>
      <c r="P6" s="176">
        <v>16</v>
      </c>
      <c r="Q6" s="176">
        <v>17</v>
      </c>
      <c r="R6" s="21">
        <v>18</v>
      </c>
      <c r="S6" s="176">
        <v>19</v>
      </c>
    </row>
    <row r="7" spans="1:19" ht="16.5" customHeight="1" x14ac:dyDescent="0.5">
      <c r="A7" s="17" t="s">
        <v>64</v>
      </c>
      <c r="B7" s="9" t="s">
        <v>65</v>
      </c>
      <c r="C7" s="13">
        <v>7929.4395619999996</v>
      </c>
      <c r="D7" s="14">
        <v>7929.4395619999996</v>
      </c>
      <c r="E7" s="14">
        <v>7929.4395619999996</v>
      </c>
      <c r="F7" s="80"/>
      <c r="G7" s="80"/>
      <c r="H7" s="80"/>
      <c r="I7" s="80"/>
      <c r="J7" s="80"/>
      <c r="K7" s="80"/>
      <c r="L7" s="80"/>
      <c r="M7" s="80"/>
      <c r="N7" s="126"/>
      <c r="O7" s="126"/>
      <c r="P7" s="126"/>
      <c r="Q7" s="126"/>
      <c r="R7" s="203"/>
      <c r="S7" s="126"/>
    </row>
    <row r="8" spans="1:19" ht="16.5" customHeight="1" x14ac:dyDescent="0.5">
      <c r="A8" s="17" t="s">
        <v>66</v>
      </c>
      <c r="B8" s="9" t="s">
        <v>67</v>
      </c>
      <c r="C8" s="13">
        <v>2021.4551980000001</v>
      </c>
      <c r="D8" s="14">
        <v>2021.4551980000001</v>
      </c>
      <c r="E8" s="14">
        <v>2021.4551980000001</v>
      </c>
      <c r="F8" s="80"/>
      <c r="G8" s="80"/>
      <c r="H8" s="80"/>
      <c r="I8" s="80"/>
      <c r="J8" s="80"/>
      <c r="K8" s="80"/>
      <c r="L8" s="80"/>
      <c r="M8" s="80"/>
      <c r="N8" s="86"/>
      <c r="O8" s="86"/>
      <c r="P8" s="86"/>
      <c r="Q8" s="86"/>
      <c r="R8" s="82"/>
      <c r="S8" s="82"/>
    </row>
    <row r="9" spans="1:19" ht="16.5" customHeight="1" x14ac:dyDescent="0.5">
      <c r="A9" s="17" t="s">
        <v>68</v>
      </c>
      <c r="B9" s="9" t="s">
        <v>69</v>
      </c>
      <c r="C9" s="13">
        <v>2678.3253789999999</v>
      </c>
      <c r="D9" s="14">
        <v>2678.3253789999999</v>
      </c>
      <c r="E9" s="14">
        <v>2678.3253789999999</v>
      </c>
      <c r="F9" s="80"/>
      <c r="G9" s="80"/>
      <c r="H9" s="80"/>
      <c r="I9" s="80"/>
      <c r="J9" s="80"/>
      <c r="K9" s="80"/>
      <c r="L9" s="80"/>
      <c r="M9" s="80"/>
      <c r="N9" s="126"/>
      <c r="O9" s="126"/>
      <c r="P9" s="126"/>
      <c r="Q9" s="126"/>
      <c r="R9" s="126"/>
      <c r="S9" s="126"/>
    </row>
    <row r="10" spans="1:19" ht="14.25" customHeight="1" x14ac:dyDescent="0.5">
      <c r="A10" s="17" t="s">
        <v>70</v>
      </c>
      <c r="B10" s="9" t="s">
        <v>71</v>
      </c>
      <c r="C10" s="15">
        <v>719.20247500000005</v>
      </c>
      <c r="D10" s="14">
        <v>719.20247500000005</v>
      </c>
      <c r="E10" s="15">
        <v>719.20247500000005</v>
      </c>
      <c r="F10" s="84"/>
      <c r="G10" s="84"/>
      <c r="H10" s="84"/>
      <c r="I10" s="84"/>
      <c r="J10" s="84"/>
      <c r="K10" s="84"/>
      <c r="L10" s="84"/>
      <c r="M10" s="84"/>
      <c r="N10" s="86"/>
      <c r="O10" s="86"/>
      <c r="P10" s="86"/>
      <c r="Q10" s="86"/>
      <c r="R10" s="84"/>
      <c r="S10" s="84"/>
    </row>
    <row r="11" spans="1:19" ht="14.25" customHeight="1" x14ac:dyDescent="0.5">
      <c r="A11" s="17" t="s">
        <v>72</v>
      </c>
      <c r="B11" s="9" t="s">
        <v>73</v>
      </c>
      <c r="C11" s="15">
        <v>47.601030000000002</v>
      </c>
      <c r="D11" s="14">
        <v>47.601030000000002</v>
      </c>
      <c r="E11" s="15">
        <v>47.601030000000002</v>
      </c>
      <c r="F11" s="84"/>
      <c r="G11" s="84"/>
      <c r="H11" s="84"/>
      <c r="I11" s="84"/>
      <c r="J11" s="84"/>
      <c r="K11" s="84"/>
      <c r="L11" s="84"/>
      <c r="M11" s="84"/>
      <c r="N11" s="86"/>
      <c r="O11" s="86"/>
      <c r="P11" s="86"/>
      <c r="Q11" s="86"/>
      <c r="R11" s="84"/>
      <c r="S11" s="84"/>
    </row>
    <row r="12" spans="1:19" ht="14.25" customHeight="1" x14ac:dyDescent="0.5">
      <c r="A12" s="17" t="s">
        <v>74</v>
      </c>
      <c r="B12" s="9" t="s">
        <v>75</v>
      </c>
      <c r="C12" s="15">
        <v>182.91154900000001</v>
      </c>
      <c r="D12" s="14">
        <v>182.91154900000001</v>
      </c>
      <c r="E12" s="15">
        <v>182.91154900000001</v>
      </c>
      <c r="F12" s="84"/>
      <c r="G12" s="84"/>
      <c r="H12" s="84"/>
      <c r="I12" s="84"/>
      <c r="J12" s="84"/>
      <c r="K12" s="84"/>
      <c r="L12" s="84"/>
      <c r="M12" s="84"/>
      <c r="N12" s="86"/>
      <c r="O12" s="86"/>
      <c r="P12" s="86"/>
      <c r="Q12" s="86"/>
      <c r="R12" s="84"/>
      <c r="S12" s="84"/>
    </row>
    <row r="13" spans="1:19" ht="14.25" customHeight="1" x14ac:dyDescent="0.5">
      <c r="A13" s="17" t="s">
        <v>76</v>
      </c>
      <c r="B13" s="9" t="s">
        <v>77</v>
      </c>
      <c r="C13" s="15">
        <v>229.46174199999999</v>
      </c>
      <c r="D13" s="14">
        <v>229.46174199999999</v>
      </c>
      <c r="E13" s="15">
        <v>229.46174199999999</v>
      </c>
      <c r="F13" s="84"/>
      <c r="G13" s="84"/>
      <c r="H13" s="84"/>
      <c r="I13" s="84"/>
      <c r="J13" s="84"/>
      <c r="K13" s="84"/>
      <c r="L13" s="84"/>
      <c r="M13" s="84"/>
      <c r="N13" s="86"/>
      <c r="O13" s="86"/>
      <c r="P13" s="86"/>
      <c r="Q13" s="86"/>
      <c r="R13" s="84"/>
      <c r="S13" s="84"/>
    </row>
    <row r="14" spans="1:19" ht="14.25" customHeight="1" x14ac:dyDescent="0.5">
      <c r="A14" s="17" t="s">
        <v>78</v>
      </c>
      <c r="B14" s="9" t="s">
        <v>79</v>
      </c>
      <c r="C14" s="15">
        <v>72.896675999999999</v>
      </c>
      <c r="D14" s="14">
        <v>72.896675999999999</v>
      </c>
      <c r="E14" s="15">
        <v>72.896675999999999</v>
      </c>
      <c r="F14" s="84"/>
      <c r="G14" s="84"/>
      <c r="H14" s="84"/>
      <c r="I14" s="84"/>
      <c r="J14" s="84"/>
      <c r="K14" s="84"/>
      <c r="L14" s="84"/>
      <c r="M14" s="84"/>
      <c r="N14" s="86"/>
      <c r="O14" s="86"/>
      <c r="P14" s="86"/>
      <c r="Q14" s="86"/>
      <c r="R14" s="84"/>
      <c r="S14" s="84"/>
    </row>
    <row r="15" spans="1:19" ht="14.25" customHeight="1" x14ac:dyDescent="0.5">
      <c r="A15" s="17" t="s">
        <v>80</v>
      </c>
      <c r="B15" s="9" t="s">
        <v>81</v>
      </c>
      <c r="C15" s="15">
        <v>180.90217000000001</v>
      </c>
      <c r="D15" s="14">
        <v>180.90217000000001</v>
      </c>
      <c r="E15" s="15">
        <v>180.90217000000001</v>
      </c>
      <c r="F15" s="84"/>
      <c r="G15" s="84"/>
      <c r="H15" s="84"/>
      <c r="I15" s="84"/>
      <c r="J15" s="84"/>
      <c r="K15" s="84"/>
      <c r="L15" s="84"/>
      <c r="M15" s="84"/>
      <c r="N15" s="86"/>
      <c r="O15" s="86"/>
      <c r="P15" s="86"/>
      <c r="Q15" s="86"/>
      <c r="R15" s="84"/>
      <c r="S15" s="84"/>
    </row>
    <row r="16" spans="1:19" ht="14.25" customHeight="1" x14ac:dyDescent="0.5">
      <c r="A16" s="17" t="s">
        <v>82</v>
      </c>
      <c r="B16" s="9" t="s">
        <v>83</v>
      </c>
      <c r="C16" s="15">
        <v>80.468599999999995</v>
      </c>
      <c r="D16" s="14">
        <v>80.468599999999995</v>
      </c>
      <c r="E16" s="15">
        <v>80.468599999999995</v>
      </c>
      <c r="F16" s="84"/>
      <c r="G16" s="84"/>
      <c r="H16" s="84"/>
      <c r="I16" s="84"/>
      <c r="J16" s="84"/>
      <c r="K16" s="84"/>
      <c r="L16" s="84"/>
      <c r="M16" s="84"/>
      <c r="N16" s="86"/>
      <c r="O16" s="86"/>
      <c r="P16" s="86"/>
      <c r="Q16" s="86"/>
      <c r="R16" s="84"/>
      <c r="S16" s="84"/>
    </row>
    <row r="17" spans="1:19" ht="14.25" customHeight="1" x14ac:dyDescent="0.5">
      <c r="A17" s="17" t="s">
        <v>84</v>
      </c>
      <c r="B17" s="9" t="s">
        <v>85</v>
      </c>
      <c r="C17" s="15">
        <v>123.04781800000001</v>
      </c>
      <c r="D17" s="14">
        <v>123.04781800000001</v>
      </c>
      <c r="E17" s="15">
        <v>123.04781800000001</v>
      </c>
      <c r="F17" s="84"/>
      <c r="G17" s="84"/>
      <c r="H17" s="84"/>
      <c r="I17" s="84"/>
      <c r="J17" s="84"/>
      <c r="K17" s="84"/>
      <c r="L17" s="84"/>
      <c r="M17" s="84"/>
      <c r="N17" s="86"/>
      <c r="O17" s="86"/>
      <c r="P17" s="86"/>
      <c r="Q17" s="86"/>
      <c r="R17" s="84"/>
      <c r="S17" s="84"/>
    </row>
    <row r="18" spans="1:19" ht="14.25" customHeight="1" x14ac:dyDescent="0.5">
      <c r="A18" s="17" t="s">
        <v>86</v>
      </c>
      <c r="B18" s="9" t="s">
        <v>87</v>
      </c>
      <c r="C18" s="15">
        <v>324.57279299999999</v>
      </c>
      <c r="D18" s="14">
        <v>324.57279299999999</v>
      </c>
      <c r="E18" s="15">
        <v>324.57279299999999</v>
      </c>
      <c r="F18" s="84"/>
      <c r="G18" s="84"/>
      <c r="H18" s="84"/>
      <c r="I18" s="84"/>
      <c r="J18" s="84"/>
      <c r="K18" s="84"/>
      <c r="L18" s="84"/>
      <c r="M18" s="84"/>
      <c r="N18" s="86"/>
      <c r="O18" s="86"/>
      <c r="P18" s="86"/>
      <c r="Q18" s="86"/>
      <c r="R18" s="84"/>
      <c r="S18" s="84"/>
    </row>
    <row r="19" spans="1:19" ht="14.25" customHeight="1" x14ac:dyDescent="0.5">
      <c r="A19" s="17" t="s">
        <v>88</v>
      </c>
      <c r="B19" s="9" t="s">
        <v>89</v>
      </c>
      <c r="C19" s="15">
        <v>158.69185200000001</v>
      </c>
      <c r="D19" s="14">
        <v>158.69185200000001</v>
      </c>
      <c r="E19" s="15">
        <v>158.69185200000001</v>
      </c>
      <c r="F19" s="84"/>
      <c r="G19" s="84"/>
      <c r="H19" s="84"/>
      <c r="I19" s="84"/>
      <c r="J19" s="84"/>
      <c r="K19" s="84"/>
      <c r="L19" s="84"/>
      <c r="M19" s="84"/>
      <c r="N19" s="86"/>
      <c r="O19" s="86"/>
      <c r="P19" s="86"/>
      <c r="Q19" s="86"/>
      <c r="R19" s="84"/>
      <c r="S19" s="84"/>
    </row>
    <row r="20" spans="1:19" ht="14.25" customHeight="1" x14ac:dyDescent="0.5">
      <c r="A20" s="17" t="s">
        <v>90</v>
      </c>
      <c r="B20" s="9" t="s">
        <v>91</v>
      </c>
      <c r="C20" s="15">
        <v>148.26258799999999</v>
      </c>
      <c r="D20" s="14">
        <v>148.26258799999999</v>
      </c>
      <c r="E20" s="15">
        <v>148.26258799999999</v>
      </c>
      <c r="F20" s="84"/>
      <c r="G20" s="84"/>
      <c r="H20" s="84"/>
      <c r="I20" s="84"/>
      <c r="J20" s="84"/>
      <c r="K20" s="84"/>
      <c r="L20" s="84"/>
      <c r="M20" s="84"/>
      <c r="N20" s="86"/>
      <c r="O20" s="86"/>
      <c r="P20" s="86"/>
      <c r="Q20" s="86"/>
      <c r="R20" s="84"/>
      <c r="S20" s="84"/>
    </row>
    <row r="21" spans="1:19" ht="14.25" customHeight="1" x14ac:dyDescent="0.5">
      <c r="A21" s="17" t="s">
        <v>92</v>
      </c>
      <c r="B21" s="9" t="s">
        <v>93</v>
      </c>
      <c r="C21" s="15">
        <v>224.91877199999999</v>
      </c>
      <c r="D21" s="14">
        <v>224.91877199999999</v>
      </c>
      <c r="E21" s="15">
        <v>224.91877199999999</v>
      </c>
      <c r="F21" s="84"/>
      <c r="G21" s="84"/>
      <c r="H21" s="84"/>
      <c r="I21" s="84"/>
      <c r="J21" s="84"/>
      <c r="K21" s="84"/>
      <c r="L21" s="84"/>
      <c r="M21" s="84"/>
      <c r="N21" s="86"/>
      <c r="O21" s="86"/>
      <c r="P21" s="86"/>
      <c r="Q21" s="86"/>
      <c r="R21" s="84"/>
      <c r="S21" s="84"/>
    </row>
    <row r="22" spans="1:19" ht="14.25" customHeight="1" x14ac:dyDescent="0.5">
      <c r="A22" s="17" t="s">
        <v>94</v>
      </c>
      <c r="B22" s="9" t="s">
        <v>95</v>
      </c>
      <c r="C22" s="15">
        <v>130.856798</v>
      </c>
      <c r="D22" s="14">
        <v>130.856798</v>
      </c>
      <c r="E22" s="15">
        <v>130.856798</v>
      </c>
      <c r="F22" s="84"/>
      <c r="G22" s="84"/>
      <c r="H22" s="84"/>
      <c r="I22" s="84"/>
      <c r="J22" s="84"/>
      <c r="K22" s="84"/>
      <c r="L22" s="84"/>
      <c r="M22" s="84"/>
      <c r="N22" s="86"/>
      <c r="O22" s="86"/>
      <c r="P22" s="86"/>
      <c r="Q22" s="86"/>
      <c r="R22" s="84"/>
      <c r="S22" s="84"/>
    </row>
    <row r="23" spans="1:19" ht="14.25" customHeight="1" x14ac:dyDescent="0.5">
      <c r="A23" s="17" t="s">
        <v>96</v>
      </c>
      <c r="B23" s="9" t="s">
        <v>97</v>
      </c>
      <c r="C23" s="15">
        <v>91.765319000000005</v>
      </c>
      <c r="D23" s="14">
        <v>91.765319000000005</v>
      </c>
      <c r="E23" s="15">
        <v>91.765319000000005</v>
      </c>
      <c r="F23" s="84"/>
      <c r="G23" s="84"/>
      <c r="H23" s="84"/>
      <c r="I23" s="84"/>
      <c r="J23" s="84"/>
      <c r="K23" s="84"/>
      <c r="L23" s="84"/>
      <c r="M23" s="84"/>
      <c r="N23" s="86"/>
      <c r="O23" s="86"/>
      <c r="P23" s="86"/>
      <c r="Q23" s="86"/>
      <c r="R23" s="84"/>
      <c r="S23" s="84"/>
    </row>
    <row r="24" spans="1:19" ht="14.25" customHeight="1" x14ac:dyDescent="0.5">
      <c r="A24" s="17" t="s">
        <v>98</v>
      </c>
      <c r="B24" s="9" t="s">
        <v>99</v>
      </c>
      <c r="C24" s="15">
        <v>514.09880299999998</v>
      </c>
      <c r="D24" s="14">
        <v>514.09880299999998</v>
      </c>
      <c r="E24" s="15">
        <v>514.09880299999998</v>
      </c>
      <c r="F24" s="84"/>
      <c r="G24" s="84"/>
      <c r="H24" s="84"/>
      <c r="I24" s="84"/>
      <c r="J24" s="84"/>
      <c r="K24" s="84"/>
      <c r="L24" s="84"/>
      <c r="M24" s="84"/>
      <c r="N24" s="86"/>
      <c r="O24" s="86"/>
      <c r="P24" s="86"/>
      <c r="Q24" s="86"/>
      <c r="R24" s="84"/>
      <c r="S24" s="84"/>
    </row>
    <row r="25" spans="1:19" ht="14.25" customHeight="1" x14ac:dyDescent="0.5">
      <c r="A25" s="199" t="s">
        <v>51</v>
      </c>
      <c r="B25" s="200"/>
      <c r="C25" s="15">
        <v>7929.4395619999996</v>
      </c>
      <c r="D25" s="14">
        <v>7929.4395619999996</v>
      </c>
      <c r="E25" s="15">
        <v>7929.4395619999996</v>
      </c>
      <c r="F25" s="84"/>
      <c r="G25" s="84"/>
      <c r="H25" s="84"/>
      <c r="I25" s="84"/>
      <c r="J25" s="84"/>
      <c r="K25" s="84"/>
      <c r="L25" s="84"/>
      <c r="M25" s="84"/>
      <c r="N25" s="86"/>
      <c r="O25" s="86"/>
      <c r="P25" s="86"/>
      <c r="Q25" s="86"/>
      <c r="R25" s="84"/>
      <c r="S25" s="84"/>
    </row>
  </sheetData>
  <mergeCells count="9">
    <mergeCell ref="R1:S1"/>
    <mergeCell ref="A2:S2"/>
    <mergeCell ref="A3:D3"/>
    <mergeCell ref="R3:S3"/>
    <mergeCell ref="D4:M4"/>
    <mergeCell ref="N4:S4"/>
    <mergeCell ref="A4:A5"/>
    <mergeCell ref="B4:B5"/>
    <mergeCell ref="C4:C5"/>
  </mergeCells>
  <phoneticPr fontId="2" type="noConversion"/>
  <printOptions horizontalCentered="1"/>
  <pageMargins left="0.30833333333333302" right="0.30833333333333302" top="0.40833333333333299" bottom="0.408333333333332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9.9978637043366805E-2"/>
    <outlinePr summaryBelow="0" summaryRight="0"/>
    <pageSetUpPr fitToPage="1"/>
  </sheetPr>
  <dimension ref="A1:P28"/>
  <sheetViews>
    <sheetView workbookViewId="0">
      <pane xSplit="2" ySplit="6" topLeftCell="C7" activePane="bottomRight" state="frozen"/>
      <selection pane="topRight"/>
      <selection pane="bottomLeft"/>
      <selection pane="bottomRight"/>
    </sheetView>
  </sheetViews>
  <sheetFormatPr defaultColWidth="9.109375" defaultRowHeight="14.25" customHeight="1" x14ac:dyDescent="0.5"/>
  <cols>
    <col min="1" max="1" width="14.33203125" style="1" customWidth="1"/>
    <col min="2" max="2" width="32.5546875" style="1" customWidth="1"/>
    <col min="3" max="7" width="18.88671875" style="1" customWidth="1"/>
    <col min="8" max="8" width="17.83203125" style="1" customWidth="1"/>
    <col min="9" max="9" width="17.88671875" style="1" customWidth="1"/>
    <col min="10" max="16" width="18.88671875" style="1" customWidth="1"/>
    <col min="17" max="17" width="9.109375" style="24" customWidth="1"/>
    <col min="18" max="16384" width="9.109375" style="24"/>
  </cols>
  <sheetData>
    <row r="1" spans="1:16" ht="15.75" customHeight="1" x14ac:dyDescent="0.5">
      <c r="P1" s="32"/>
    </row>
    <row r="2" spans="1:16" ht="39" customHeight="1" x14ac:dyDescent="0.5">
      <c r="A2" s="225" t="s">
        <v>100</v>
      </c>
      <c r="B2" s="225"/>
      <c r="C2" s="225"/>
      <c r="D2" s="225"/>
      <c r="E2" s="225"/>
      <c r="F2" s="225"/>
      <c r="G2" s="225"/>
      <c r="H2" s="225"/>
      <c r="I2" s="225"/>
      <c r="J2" s="225"/>
      <c r="K2" s="225"/>
      <c r="L2" s="225"/>
      <c r="M2" s="225"/>
      <c r="N2" s="225"/>
      <c r="O2" s="225"/>
      <c r="P2" s="225"/>
    </row>
    <row r="3" spans="1:16" s="44" customFormat="1" ht="24" customHeight="1" x14ac:dyDescent="0.5">
      <c r="A3" s="240" t="s">
        <v>1</v>
      </c>
      <c r="B3" s="241"/>
      <c r="C3" s="242"/>
      <c r="D3" s="242"/>
      <c r="E3" s="242"/>
      <c r="F3" s="242"/>
      <c r="G3" s="242"/>
      <c r="H3" s="242"/>
      <c r="I3" s="242"/>
      <c r="J3" s="242"/>
      <c r="K3" s="242"/>
      <c r="L3" s="242"/>
      <c r="M3" s="242"/>
      <c r="P3" s="85" t="s">
        <v>2</v>
      </c>
    </row>
    <row r="4" spans="1:16" ht="19" customHeight="1" x14ac:dyDescent="0.5">
      <c r="A4" s="238" t="s">
        <v>101</v>
      </c>
      <c r="B4" s="238" t="s">
        <v>102</v>
      </c>
      <c r="C4" s="222" t="s">
        <v>51</v>
      </c>
      <c r="D4" s="220" t="s">
        <v>103</v>
      </c>
      <c r="E4" s="221"/>
      <c r="F4" s="220" t="s">
        <v>104</v>
      </c>
      <c r="G4" s="221"/>
      <c r="H4" s="220" t="s">
        <v>105</v>
      </c>
      <c r="I4" s="243"/>
      <c r="J4" s="221"/>
      <c r="K4" s="238" t="s">
        <v>106</v>
      </c>
      <c r="L4" s="244" t="s">
        <v>63</v>
      </c>
      <c r="M4" s="245"/>
      <c r="N4" s="245"/>
      <c r="O4" s="245"/>
      <c r="P4" s="246"/>
    </row>
    <row r="5" spans="1:16" ht="30" customHeight="1" x14ac:dyDescent="0.5">
      <c r="A5" s="239"/>
      <c r="B5" s="239"/>
      <c r="C5" s="223"/>
      <c r="D5" s="38" t="s">
        <v>51</v>
      </c>
      <c r="E5" s="38" t="s">
        <v>107</v>
      </c>
      <c r="F5" s="38" t="s">
        <v>51</v>
      </c>
      <c r="G5" s="38" t="s">
        <v>107</v>
      </c>
      <c r="H5" s="194" t="s">
        <v>54</v>
      </c>
      <c r="I5" s="38" t="s">
        <v>55</v>
      </c>
      <c r="J5" s="38" t="s">
        <v>56</v>
      </c>
      <c r="K5" s="239"/>
      <c r="L5" s="6" t="s">
        <v>108</v>
      </c>
      <c r="M5" s="6" t="s">
        <v>109</v>
      </c>
      <c r="N5" s="6" t="s">
        <v>110</v>
      </c>
      <c r="O5" s="6" t="s">
        <v>111</v>
      </c>
      <c r="P5" s="6" t="s">
        <v>112</v>
      </c>
    </row>
    <row r="6" spans="1:16" ht="16.5" customHeight="1" x14ac:dyDescent="0.5">
      <c r="A6" s="38">
        <v>1</v>
      </c>
      <c r="B6" s="38">
        <v>2</v>
      </c>
      <c r="C6" s="21">
        <v>3</v>
      </c>
      <c r="D6" s="21">
        <v>4</v>
      </c>
      <c r="E6" s="21">
        <v>5</v>
      </c>
      <c r="F6" s="21">
        <v>6</v>
      </c>
      <c r="G6" s="21">
        <v>7</v>
      </c>
      <c r="H6" s="21">
        <v>8</v>
      </c>
      <c r="I6" s="21">
        <v>9</v>
      </c>
      <c r="J6" s="21">
        <v>10</v>
      </c>
      <c r="K6" s="21">
        <v>11</v>
      </c>
      <c r="L6" s="21">
        <v>12</v>
      </c>
      <c r="M6" s="21">
        <v>13</v>
      </c>
      <c r="N6" s="21">
        <v>14</v>
      </c>
      <c r="O6" s="21">
        <v>15</v>
      </c>
      <c r="P6" s="21">
        <v>16</v>
      </c>
    </row>
    <row r="7" spans="1:16" ht="20.25" customHeight="1" x14ac:dyDescent="0.5">
      <c r="A7" s="119" t="s">
        <v>113</v>
      </c>
      <c r="B7" s="195" t="s">
        <v>114</v>
      </c>
      <c r="C7" s="14">
        <f>D7+F7</f>
        <v>835.20741199999998</v>
      </c>
      <c r="D7" s="14">
        <v>835.20741199999998</v>
      </c>
      <c r="E7" s="14">
        <v>835.20741199999998</v>
      </c>
      <c r="F7" s="13"/>
      <c r="G7" s="13"/>
      <c r="H7" s="14">
        <v>835.20741199999998</v>
      </c>
      <c r="I7" s="80"/>
      <c r="J7" s="80"/>
      <c r="K7" s="80"/>
      <c r="L7" s="196"/>
      <c r="M7" s="196"/>
      <c r="N7" s="196"/>
      <c r="O7" s="196"/>
      <c r="P7" s="196"/>
    </row>
    <row r="8" spans="1:16" ht="20.25" customHeight="1" x14ac:dyDescent="0.5">
      <c r="A8" s="119" t="s">
        <v>115</v>
      </c>
      <c r="B8" s="195" t="s">
        <v>116</v>
      </c>
      <c r="C8" s="14">
        <f t="shared" ref="C8:C28" si="0">D8+F8</f>
        <v>808.15935999999999</v>
      </c>
      <c r="D8" s="14">
        <v>808.15935999999999</v>
      </c>
      <c r="E8" s="14">
        <v>808.15935999999999</v>
      </c>
      <c r="F8" s="13"/>
      <c r="G8" s="13"/>
      <c r="H8" s="14">
        <v>808.15935999999999</v>
      </c>
      <c r="I8" s="80"/>
      <c r="J8" s="80"/>
      <c r="K8" s="80"/>
      <c r="L8" s="196"/>
      <c r="M8" s="196"/>
      <c r="N8" s="196"/>
      <c r="O8" s="196"/>
      <c r="P8" s="196"/>
    </row>
    <row r="9" spans="1:16" ht="20.25" customHeight="1" x14ac:dyDescent="0.5">
      <c r="A9" s="119" t="s">
        <v>117</v>
      </c>
      <c r="B9" s="195" t="s">
        <v>118</v>
      </c>
      <c r="C9" s="14">
        <f t="shared" si="0"/>
        <v>327.96361999999999</v>
      </c>
      <c r="D9" s="14">
        <v>327.96361999999999</v>
      </c>
      <c r="E9" s="14">
        <v>327.96361999999999</v>
      </c>
      <c r="F9" s="13"/>
      <c r="G9" s="13"/>
      <c r="H9" s="14">
        <v>327.96361999999999</v>
      </c>
      <c r="I9" s="80"/>
      <c r="J9" s="80"/>
      <c r="K9" s="80"/>
      <c r="L9" s="196"/>
      <c r="M9" s="196"/>
      <c r="N9" s="196"/>
      <c r="O9" s="196"/>
      <c r="P9" s="196"/>
    </row>
    <row r="10" spans="1:16" ht="20.25" customHeight="1" x14ac:dyDescent="0.5">
      <c r="A10" s="119" t="s">
        <v>119</v>
      </c>
      <c r="B10" s="195" t="s">
        <v>120</v>
      </c>
      <c r="C10" s="14">
        <f t="shared" si="0"/>
        <v>400.41619200000002</v>
      </c>
      <c r="D10" s="14">
        <v>400.41619200000002</v>
      </c>
      <c r="E10" s="14">
        <v>400.41619200000002</v>
      </c>
      <c r="F10" s="13"/>
      <c r="G10" s="13"/>
      <c r="H10" s="14">
        <v>400.41619200000002</v>
      </c>
      <c r="I10" s="80"/>
      <c r="J10" s="80"/>
      <c r="K10" s="80"/>
      <c r="L10" s="196"/>
      <c r="M10" s="196"/>
      <c r="N10" s="196"/>
      <c r="O10" s="196"/>
      <c r="P10" s="196"/>
    </row>
    <row r="11" spans="1:16" ht="20.25" customHeight="1" x14ac:dyDescent="0.5">
      <c r="A11" s="119" t="s">
        <v>121</v>
      </c>
      <c r="B11" s="195" t="s">
        <v>122</v>
      </c>
      <c r="C11" s="14">
        <f t="shared" si="0"/>
        <v>79.779548000000005</v>
      </c>
      <c r="D11" s="14">
        <v>79.779548000000005</v>
      </c>
      <c r="E11" s="14">
        <v>79.779548000000005</v>
      </c>
      <c r="F11" s="13"/>
      <c r="G11" s="13"/>
      <c r="H11" s="14">
        <v>79.779548000000005</v>
      </c>
      <c r="I11" s="80"/>
      <c r="J11" s="80"/>
      <c r="K11" s="80"/>
      <c r="L11" s="196"/>
      <c r="M11" s="196"/>
      <c r="N11" s="196"/>
      <c r="O11" s="196"/>
      <c r="P11" s="196"/>
    </row>
    <row r="12" spans="1:16" ht="20.25" customHeight="1" x14ac:dyDescent="0.5">
      <c r="A12" s="119" t="s">
        <v>123</v>
      </c>
      <c r="B12" s="195" t="s">
        <v>124</v>
      </c>
      <c r="C12" s="14">
        <f t="shared" si="0"/>
        <v>27.048051999999998</v>
      </c>
      <c r="D12" s="14">
        <v>27.048051999999998</v>
      </c>
      <c r="E12" s="14">
        <v>27.048051999999998</v>
      </c>
      <c r="F12" s="13"/>
      <c r="G12" s="13"/>
      <c r="H12" s="14">
        <v>27.048051999999998</v>
      </c>
      <c r="I12" s="80"/>
      <c r="J12" s="80"/>
      <c r="K12" s="80"/>
      <c r="L12" s="196"/>
      <c r="M12" s="196"/>
      <c r="N12" s="196"/>
      <c r="O12" s="196"/>
      <c r="P12" s="196"/>
    </row>
    <row r="13" spans="1:16" ht="20.25" customHeight="1" x14ac:dyDescent="0.5">
      <c r="A13" s="119" t="s">
        <v>125</v>
      </c>
      <c r="B13" s="195" t="s">
        <v>126</v>
      </c>
      <c r="C13" s="14">
        <f t="shared" si="0"/>
        <v>27.048051999999998</v>
      </c>
      <c r="D13" s="14">
        <v>27.048051999999998</v>
      </c>
      <c r="E13" s="14">
        <v>27.048051999999998</v>
      </c>
      <c r="F13" s="13"/>
      <c r="G13" s="13"/>
      <c r="H13" s="14">
        <v>27.048051999999998</v>
      </c>
      <c r="I13" s="80"/>
      <c r="J13" s="80"/>
      <c r="K13" s="80"/>
      <c r="L13" s="196"/>
      <c r="M13" s="196"/>
      <c r="N13" s="196"/>
      <c r="O13" s="196"/>
      <c r="P13" s="196"/>
    </row>
    <row r="14" spans="1:16" ht="20.25" customHeight="1" x14ac:dyDescent="0.5">
      <c r="A14" s="119" t="s">
        <v>127</v>
      </c>
      <c r="B14" s="195" t="s">
        <v>128</v>
      </c>
      <c r="C14" s="14">
        <f t="shared" si="0"/>
        <v>297.54311300000001</v>
      </c>
      <c r="D14" s="14">
        <v>297.54311300000001</v>
      </c>
      <c r="E14" s="14">
        <v>297.54311300000001</v>
      </c>
      <c r="F14" s="13"/>
      <c r="G14" s="13"/>
      <c r="H14" s="14">
        <v>297.54311300000001</v>
      </c>
      <c r="I14" s="80"/>
      <c r="J14" s="80"/>
      <c r="K14" s="80"/>
      <c r="L14" s="196"/>
      <c r="M14" s="196"/>
      <c r="N14" s="196"/>
      <c r="O14" s="196"/>
      <c r="P14" s="196"/>
    </row>
    <row r="15" spans="1:16" ht="20.25" customHeight="1" x14ac:dyDescent="0.5">
      <c r="A15" s="119" t="s">
        <v>129</v>
      </c>
      <c r="B15" s="195" t="s">
        <v>130</v>
      </c>
      <c r="C15" s="14">
        <f t="shared" si="0"/>
        <v>297.54311300000001</v>
      </c>
      <c r="D15" s="14">
        <v>297.54311300000001</v>
      </c>
      <c r="E15" s="14">
        <v>297.54311300000001</v>
      </c>
      <c r="F15" s="13"/>
      <c r="G15" s="13"/>
      <c r="H15" s="14">
        <v>297.54311300000001</v>
      </c>
      <c r="I15" s="80"/>
      <c r="J15" s="80"/>
      <c r="K15" s="80"/>
      <c r="L15" s="196"/>
      <c r="M15" s="196"/>
      <c r="N15" s="196"/>
      <c r="O15" s="196"/>
      <c r="P15" s="196"/>
    </row>
    <row r="16" spans="1:16" ht="20.25" customHeight="1" x14ac:dyDescent="0.5">
      <c r="A16" s="119" t="s">
        <v>131</v>
      </c>
      <c r="B16" s="195" t="s">
        <v>132</v>
      </c>
      <c r="C16" s="14">
        <f t="shared" si="0"/>
        <v>252.37409400000001</v>
      </c>
      <c r="D16" s="14">
        <v>252.37409400000001</v>
      </c>
      <c r="E16" s="14">
        <v>252.37409400000001</v>
      </c>
      <c r="F16" s="13"/>
      <c r="G16" s="13"/>
      <c r="H16" s="14">
        <v>252.37409400000001</v>
      </c>
      <c r="I16" s="80"/>
      <c r="J16" s="80"/>
      <c r="K16" s="80"/>
      <c r="L16" s="196"/>
      <c r="M16" s="196"/>
      <c r="N16" s="196"/>
      <c r="O16" s="196"/>
      <c r="P16" s="196"/>
    </row>
    <row r="17" spans="1:16" ht="20.25" customHeight="1" x14ac:dyDescent="0.5">
      <c r="A17" s="119" t="s">
        <v>133</v>
      </c>
      <c r="B17" s="195" t="s">
        <v>134</v>
      </c>
      <c r="C17" s="14">
        <f t="shared" si="0"/>
        <v>45.169018999999999</v>
      </c>
      <c r="D17" s="14">
        <v>45.169018999999999</v>
      </c>
      <c r="E17" s="14">
        <v>45.169018999999999</v>
      </c>
      <c r="F17" s="13"/>
      <c r="G17" s="13"/>
      <c r="H17" s="14">
        <v>45.169018999999999</v>
      </c>
      <c r="I17" s="80"/>
      <c r="J17" s="80"/>
      <c r="K17" s="80"/>
      <c r="L17" s="196"/>
      <c r="M17" s="196"/>
      <c r="N17" s="196"/>
      <c r="O17" s="196"/>
      <c r="P17" s="196"/>
    </row>
    <row r="18" spans="1:16" ht="20.25" customHeight="1" x14ac:dyDescent="0.5">
      <c r="A18" s="119" t="s">
        <v>135</v>
      </c>
      <c r="B18" s="195" t="s">
        <v>136</v>
      </c>
      <c r="C18" s="14">
        <f t="shared" si="0"/>
        <v>6508.261501</v>
      </c>
      <c r="D18" s="14">
        <v>3361.4259010000001</v>
      </c>
      <c r="E18" s="14">
        <v>3361.4259010000001</v>
      </c>
      <c r="F18" s="13">
        <v>3146.8355999999999</v>
      </c>
      <c r="G18" s="13">
        <v>3146.8355999999999</v>
      </c>
      <c r="H18" s="14">
        <v>6508.261501</v>
      </c>
      <c r="I18" s="80"/>
      <c r="J18" s="80"/>
      <c r="K18" s="80"/>
      <c r="L18" s="196"/>
      <c r="M18" s="196"/>
      <c r="N18" s="196"/>
      <c r="O18" s="196"/>
      <c r="P18" s="196"/>
    </row>
    <row r="19" spans="1:16" ht="20.25" customHeight="1" x14ac:dyDescent="0.5">
      <c r="A19" s="119" t="s">
        <v>137</v>
      </c>
      <c r="B19" s="195" t="s">
        <v>138</v>
      </c>
      <c r="C19" s="14">
        <f t="shared" si="0"/>
        <v>5548.1415010000001</v>
      </c>
      <c r="D19" s="14">
        <v>3361.4259010000001</v>
      </c>
      <c r="E19" s="14">
        <v>3361.4259010000001</v>
      </c>
      <c r="F19" s="13">
        <v>2186.7156</v>
      </c>
      <c r="G19" s="13">
        <v>2186.7156</v>
      </c>
      <c r="H19" s="14">
        <v>5548.1415010000001</v>
      </c>
      <c r="I19" s="80"/>
      <c r="J19" s="80"/>
      <c r="K19" s="80"/>
      <c r="L19" s="196"/>
      <c r="M19" s="196"/>
      <c r="N19" s="196"/>
      <c r="O19" s="196"/>
      <c r="P19" s="196"/>
    </row>
    <row r="20" spans="1:16" ht="20.25" customHeight="1" x14ac:dyDescent="0.5">
      <c r="A20" s="119" t="s">
        <v>139</v>
      </c>
      <c r="B20" s="195" t="s">
        <v>140</v>
      </c>
      <c r="C20" s="14">
        <f t="shared" si="0"/>
        <v>184.91560000000001</v>
      </c>
      <c r="D20" s="14"/>
      <c r="E20" s="14"/>
      <c r="F20" s="13">
        <v>184.91560000000001</v>
      </c>
      <c r="G20" s="13">
        <v>184.91560000000001</v>
      </c>
      <c r="H20" s="14">
        <v>184.91560000000001</v>
      </c>
      <c r="I20" s="80"/>
      <c r="J20" s="80"/>
      <c r="K20" s="80"/>
      <c r="L20" s="196"/>
      <c r="M20" s="196"/>
      <c r="N20" s="196"/>
      <c r="O20" s="196"/>
      <c r="P20" s="196"/>
    </row>
    <row r="21" spans="1:16" ht="20.25" customHeight="1" x14ac:dyDescent="0.5">
      <c r="A21" s="119" t="s">
        <v>141</v>
      </c>
      <c r="B21" s="195" t="s">
        <v>142</v>
      </c>
      <c r="C21" s="14">
        <f t="shared" si="0"/>
        <v>3361.42</v>
      </c>
      <c r="D21" s="14">
        <v>3361.42</v>
      </c>
      <c r="E21" s="14">
        <v>3361.42</v>
      </c>
      <c r="F21" s="13"/>
      <c r="G21" s="13"/>
      <c r="H21" s="14">
        <v>3361.42</v>
      </c>
      <c r="I21" s="80"/>
      <c r="J21" s="80"/>
      <c r="K21" s="80"/>
      <c r="L21" s="196"/>
      <c r="M21" s="196"/>
      <c r="N21" s="196"/>
      <c r="O21" s="196"/>
      <c r="P21" s="196"/>
    </row>
    <row r="22" spans="1:16" ht="20.25" customHeight="1" x14ac:dyDescent="0.5">
      <c r="A22" s="119" t="s">
        <v>143</v>
      </c>
      <c r="B22" s="195" t="s">
        <v>144</v>
      </c>
      <c r="C22" s="14">
        <f t="shared" si="0"/>
        <v>2001.8</v>
      </c>
      <c r="D22" s="14"/>
      <c r="E22" s="14"/>
      <c r="F22" s="13">
        <v>2001.8</v>
      </c>
      <c r="G22" s="13">
        <v>2001.8</v>
      </c>
      <c r="H22" s="14">
        <v>2001.8</v>
      </c>
      <c r="I22" s="80"/>
      <c r="J22" s="80"/>
      <c r="K22" s="80"/>
      <c r="L22" s="196"/>
      <c r="M22" s="196"/>
      <c r="N22" s="196"/>
      <c r="O22" s="196"/>
      <c r="P22" s="196"/>
    </row>
    <row r="23" spans="1:16" ht="20.25" customHeight="1" x14ac:dyDescent="0.5">
      <c r="A23" s="119" t="s">
        <v>145</v>
      </c>
      <c r="B23" s="195" t="s">
        <v>146</v>
      </c>
      <c r="C23" s="14">
        <f t="shared" si="0"/>
        <v>960.12</v>
      </c>
      <c r="D23" s="14"/>
      <c r="E23" s="14"/>
      <c r="F23" s="13">
        <v>960.12</v>
      </c>
      <c r="G23" s="13">
        <v>960.12</v>
      </c>
      <c r="H23" s="14">
        <v>960.12</v>
      </c>
      <c r="I23" s="80"/>
      <c r="J23" s="80"/>
      <c r="K23" s="80"/>
      <c r="L23" s="196"/>
      <c r="M23" s="196"/>
      <c r="N23" s="196"/>
      <c r="O23" s="196"/>
      <c r="P23" s="196"/>
    </row>
    <row r="24" spans="1:16" ht="20.25" customHeight="1" x14ac:dyDescent="0.5">
      <c r="A24" s="119" t="s">
        <v>147</v>
      </c>
      <c r="B24" s="195" t="s">
        <v>148</v>
      </c>
      <c r="C24" s="14">
        <f t="shared" si="0"/>
        <v>960.12</v>
      </c>
      <c r="D24" s="14"/>
      <c r="E24" s="14"/>
      <c r="F24" s="13">
        <v>960.12</v>
      </c>
      <c r="G24" s="13">
        <v>960.12</v>
      </c>
      <c r="H24" s="14">
        <v>960.12</v>
      </c>
      <c r="I24" s="80"/>
      <c r="J24" s="80"/>
      <c r="K24" s="80"/>
      <c r="L24" s="196"/>
      <c r="M24" s="196"/>
      <c r="N24" s="196"/>
      <c r="O24" s="196"/>
      <c r="P24" s="196"/>
    </row>
    <row r="25" spans="1:16" ht="20.25" customHeight="1" x14ac:dyDescent="0.5">
      <c r="A25" s="119" t="s">
        <v>149</v>
      </c>
      <c r="B25" s="195" t="s">
        <v>150</v>
      </c>
      <c r="C25" s="14">
        <f t="shared" si="0"/>
        <v>288.42753599999998</v>
      </c>
      <c r="D25" s="14">
        <v>288.42753599999998</v>
      </c>
      <c r="E25" s="14">
        <v>288.42753599999998</v>
      </c>
      <c r="F25" s="13"/>
      <c r="G25" s="13"/>
      <c r="H25" s="14">
        <v>288.42753599999998</v>
      </c>
      <c r="I25" s="80"/>
      <c r="J25" s="80"/>
      <c r="K25" s="80"/>
      <c r="L25" s="196"/>
      <c r="M25" s="196"/>
      <c r="N25" s="196"/>
      <c r="O25" s="196"/>
      <c r="P25" s="196"/>
    </row>
    <row r="26" spans="1:16" ht="20.25" customHeight="1" x14ac:dyDescent="0.5">
      <c r="A26" s="119" t="s">
        <v>151</v>
      </c>
      <c r="B26" s="195" t="s">
        <v>152</v>
      </c>
      <c r="C26" s="14">
        <f t="shared" si="0"/>
        <v>288.42753599999998</v>
      </c>
      <c r="D26" s="14">
        <v>288.42753599999998</v>
      </c>
      <c r="E26" s="14">
        <v>288.42753599999998</v>
      </c>
      <c r="F26" s="14"/>
      <c r="G26" s="14"/>
      <c r="H26" s="14">
        <v>288.42753599999998</v>
      </c>
      <c r="I26" s="80"/>
      <c r="J26" s="80"/>
      <c r="K26" s="80"/>
      <c r="L26" s="80"/>
      <c r="M26" s="80"/>
      <c r="N26" s="196"/>
      <c r="O26" s="80"/>
      <c r="P26" s="80"/>
    </row>
    <row r="27" spans="1:16" ht="20.25" customHeight="1" x14ac:dyDescent="0.5">
      <c r="A27" s="119" t="s">
        <v>153</v>
      </c>
      <c r="B27" s="195" t="s">
        <v>154</v>
      </c>
      <c r="C27" s="14">
        <f t="shared" si="0"/>
        <v>288.42753599999998</v>
      </c>
      <c r="D27" s="14">
        <v>288.42753599999998</v>
      </c>
      <c r="E27" s="14">
        <v>288.42753599999998</v>
      </c>
      <c r="F27" s="16"/>
      <c r="G27" s="16"/>
      <c r="H27" s="14">
        <v>288.42753599999998</v>
      </c>
      <c r="I27" s="84"/>
      <c r="J27" s="84"/>
      <c r="K27" s="84"/>
      <c r="L27" s="84"/>
      <c r="M27" s="84"/>
      <c r="N27" s="84"/>
      <c r="O27" s="84"/>
      <c r="P27" s="84"/>
    </row>
    <row r="28" spans="1:16" ht="20.25" customHeight="1" x14ac:dyDescent="0.5">
      <c r="A28" s="236" t="s">
        <v>155</v>
      </c>
      <c r="B28" s="237"/>
      <c r="C28" s="14">
        <f t="shared" si="0"/>
        <v>7929.4356000000007</v>
      </c>
      <c r="D28" s="14">
        <v>4782.6000000000004</v>
      </c>
      <c r="E28" s="14">
        <v>4782.6039620000001</v>
      </c>
      <c r="F28" s="14">
        <v>3146.8355999999999</v>
      </c>
      <c r="G28" s="14">
        <v>3146.8355999999999</v>
      </c>
      <c r="H28" s="14">
        <v>7929.4355999999998</v>
      </c>
      <c r="I28" s="84"/>
      <c r="J28" s="84"/>
      <c r="K28" s="84"/>
      <c r="L28" s="84"/>
      <c r="M28" s="84"/>
      <c r="N28" s="84"/>
      <c r="O28" s="84"/>
      <c r="P28" s="84"/>
    </row>
  </sheetData>
  <mergeCells count="11">
    <mergeCell ref="A2:P2"/>
    <mergeCell ref="A3:M3"/>
    <mergeCell ref="D4:E4"/>
    <mergeCell ref="F4:G4"/>
    <mergeCell ref="H4:J4"/>
    <mergeCell ref="L4:P4"/>
    <mergeCell ref="A28:B28"/>
    <mergeCell ref="A4:A5"/>
    <mergeCell ref="B4:B5"/>
    <mergeCell ref="C4:C5"/>
    <mergeCell ref="K4:K5"/>
  </mergeCells>
  <phoneticPr fontId="2" type="noConversion"/>
  <printOptions horizontalCentered="1"/>
  <pageMargins left="0.30833333333333302" right="0.30833333333333302" top="0.40833333333333299" bottom="0.408333333333332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fitToPage="1"/>
  </sheetPr>
  <dimension ref="A1:D32"/>
  <sheetViews>
    <sheetView workbookViewId="0">
      <pane ySplit="6" topLeftCell="A7" activePane="bottomLeft" state="frozen"/>
      <selection pane="bottomLeft"/>
    </sheetView>
  </sheetViews>
  <sheetFormatPr defaultColWidth="9.109375" defaultRowHeight="14.25" customHeight="1" x14ac:dyDescent="0.5"/>
  <cols>
    <col min="1" max="1" width="41" style="1" customWidth="1"/>
    <col min="2" max="2" width="31.83203125" style="1" customWidth="1"/>
    <col min="3" max="3" width="41" style="1" customWidth="1"/>
    <col min="4" max="4" width="31.83203125" style="1" customWidth="1"/>
    <col min="5" max="5" width="9.109375" style="24" customWidth="1"/>
    <col min="6" max="6" width="12.83203125" style="24"/>
    <col min="7" max="16384" width="9.109375" style="24"/>
  </cols>
  <sheetData>
    <row r="1" spans="1:4" ht="14.25" customHeight="1" x14ac:dyDescent="0.5">
      <c r="D1" s="4"/>
    </row>
    <row r="2" spans="1:4" ht="29.05" customHeight="1" x14ac:dyDescent="0.5">
      <c r="A2" s="225" t="s">
        <v>156</v>
      </c>
      <c r="B2" s="225"/>
      <c r="C2" s="225"/>
      <c r="D2" s="225"/>
    </row>
    <row r="3" spans="1:4" s="22" customFormat="1" ht="24" customHeight="1" x14ac:dyDescent="0.5">
      <c r="A3" s="247" t="s">
        <v>1</v>
      </c>
      <c r="B3" s="219"/>
      <c r="C3" s="180"/>
      <c r="D3" s="85" t="s">
        <v>2</v>
      </c>
    </row>
    <row r="4" spans="1:4" ht="19.5" customHeight="1" x14ac:dyDescent="0.5">
      <c r="A4" s="220" t="s">
        <v>3</v>
      </c>
      <c r="B4" s="221"/>
      <c r="C4" s="220" t="s">
        <v>4</v>
      </c>
      <c r="D4" s="221"/>
    </row>
    <row r="5" spans="1:4" ht="12" customHeight="1" x14ac:dyDescent="0.5">
      <c r="A5" s="222" t="s">
        <v>5</v>
      </c>
      <c r="B5" s="248" t="s">
        <v>6</v>
      </c>
      <c r="C5" s="222" t="s">
        <v>157</v>
      </c>
      <c r="D5" s="248" t="s">
        <v>6</v>
      </c>
    </row>
    <row r="6" spans="1:4" ht="12" customHeight="1" x14ac:dyDescent="0.5">
      <c r="A6" s="223"/>
      <c r="B6" s="239"/>
      <c r="C6" s="223"/>
      <c r="D6" s="239"/>
    </row>
    <row r="7" spans="1:4" ht="17.25" customHeight="1" x14ac:dyDescent="0.5">
      <c r="A7" s="181" t="s">
        <v>158</v>
      </c>
      <c r="B7" s="182">
        <v>7929.44</v>
      </c>
      <c r="C7" s="183" t="s">
        <v>159</v>
      </c>
      <c r="D7" s="184">
        <v>7929.4395619999996</v>
      </c>
    </row>
    <row r="8" spans="1:4" ht="17.25" customHeight="1" x14ac:dyDescent="0.5">
      <c r="A8" s="185" t="s">
        <v>160</v>
      </c>
      <c r="B8" s="182">
        <v>7929.4395619999996</v>
      </c>
      <c r="C8" s="183" t="s">
        <v>161</v>
      </c>
      <c r="D8" s="186"/>
    </row>
    <row r="9" spans="1:4" ht="17.25" customHeight="1" x14ac:dyDescent="0.5">
      <c r="A9" s="185" t="s">
        <v>162</v>
      </c>
      <c r="B9" s="182">
        <v>6931.6439620000001</v>
      </c>
      <c r="C9" s="183" t="s">
        <v>163</v>
      </c>
      <c r="D9" s="186"/>
    </row>
    <row r="10" spans="1:4" ht="17.25" customHeight="1" x14ac:dyDescent="0.5">
      <c r="A10" s="185" t="s">
        <v>164</v>
      </c>
      <c r="B10" s="182">
        <v>7.2450000000000001</v>
      </c>
      <c r="C10" s="183" t="s">
        <v>165</v>
      </c>
      <c r="D10" s="186"/>
    </row>
    <row r="11" spans="1:4" ht="17.25" customHeight="1" x14ac:dyDescent="0.5">
      <c r="A11" s="185" t="s">
        <v>166</v>
      </c>
      <c r="B11" s="182">
        <v>2</v>
      </c>
      <c r="C11" s="183" t="s">
        <v>167</v>
      </c>
      <c r="D11" s="186"/>
    </row>
    <row r="12" spans="1:4" ht="17.25" customHeight="1" x14ac:dyDescent="0.5">
      <c r="A12" s="185" t="s">
        <v>168</v>
      </c>
      <c r="B12" s="182"/>
      <c r="C12" s="183" t="s">
        <v>169</v>
      </c>
      <c r="D12" s="186"/>
    </row>
    <row r="13" spans="1:4" ht="17.25" customHeight="1" x14ac:dyDescent="0.5">
      <c r="A13" s="185" t="s">
        <v>170</v>
      </c>
      <c r="B13" s="182">
        <v>175.67060000000001</v>
      </c>
      <c r="C13" s="183" t="s">
        <v>171</v>
      </c>
      <c r="D13" s="186"/>
    </row>
    <row r="14" spans="1:4" ht="17.25" customHeight="1" x14ac:dyDescent="0.5">
      <c r="A14" s="185" t="s">
        <v>172</v>
      </c>
      <c r="B14" s="187">
        <v>812.88</v>
      </c>
      <c r="C14" s="183" t="s">
        <v>173</v>
      </c>
      <c r="D14" s="186"/>
    </row>
    <row r="15" spans="1:4" ht="17.25" customHeight="1" x14ac:dyDescent="0.5">
      <c r="A15" s="185" t="s">
        <v>174</v>
      </c>
      <c r="B15" s="182"/>
      <c r="C15" s="183" t="s">
        <v>175</v>
      </c>
      <c r="D15" s="186">
        <v>835.20741199999998</v>
      </c>
    </row>
    <row r="16" spans="1:4" ht="17.25" customHeight="1" x14ac:dyDescent="0.5">
      <c r="A16" s="188" t="s">
        <v>162</v>
      </c>
      <c r="B16" s="182"/>
      <c r="C16" s="183" t="s">
        <v>176</v>
      </c>
      <c r="D16" s="186">
        <v>297.54000000000002</v>
      </c>
    </row>
    <row r="17" spans="1:4" ht="17.25" customHeight="1" x14ac:dyDescent="0.5">
      <c r="A17" s="188" t="s">
        <v>177</v>
      </c>
      <c r="B17" s="182"/>
      <c r="C17" s="183" t="s">
        <v>178</v>
      </c>
      <c r="D17" s="186"/>
    </row>
    <row r="18" spans="1:4" ht="17.25" customHeight="1" x14ac:dyDescent="0.5">
      <c r="A18" s="188" t="s">
        <v>179</v>
      </c>
      <c r="B18" s="182"/>
      <c r="C18" s="183" t="s">
        <v>180</v>
      </c>
      <c r="D18" s="186"/>
    </row>
    <row r="19" spans="1:4" ht="17.25" customHeight="1" x14ac:dyDescent="0.5">
      <c r="A19" s="185" t="s">
        <v>181</v>
      </c>
      <c r="B19" s="182"/>
      <c r="C19" s="183" t="s">
        <v>182</v>
      </c>
      <c r="D19" s="186">
        <v>6508.26</v>
      </c>
    </row>
    <row r="20" spans="1:4" ht="17.25" customHeight="1" x14ac:dyDescent="0.5">
      <c r="A20" s="185" t="s">
        <v>183</v>
      </c>
      <c r="B20" s="182"/>
      <c r="C20" s="183" t="s">
        <v>184</v>
      </c>
      <c r="D20" s="186"/>
    </row>
    <row r="21" spans="1:4" ht="17.25" customHeight="1" x14ac:dyDescent="0.5">
      <c r="A21" s="185" t="s">
        <v>160</v>
      </c>
      <c r="B21" s="182"/>
      <c r="C21" s="183" t="s">
        <v>185</v>
      </c>
      <c r="D21" s="186"/>
    </row>
    <row r="22" spans="1:4" ht="17.25" customHeight="1" x14ac:dyDescent="0.5">
      <c r="A22" s="185" t="s">
        <v>174</v>
      </c>
      <c r="B22" s="182"/>
      <c r="C22" s="183" t="s">
        <v>186</v>
      </c>
      <c r="D22" s="186"/>
    </row>
    <row r="23" spans="1:4" ht="17.25" customHeight="1" x14ac:dyDescent="0.5">
      <c r="A23" s="185" t="s">
        <v>181</v>
      </c>
      <c r="B23" s="182"/>
      <c r="C23" s="183" t="s">
        <v>187</v>
      </c>
      <c r="D23" s="186"/>
    </row>
    <row r="24" spans="1:4" ht="17.25" customHeight="1" x14ac:dyDescent="0.5">
      <c r="A24" s="185"/>
      <c r="B24" s="182"/>
      <c r="C24" s="183" t="s">
        <v>188</v>
      </c>
      <c r="D24" s="186"/>
    </row>
    <row r="25" spans="1:4" ht="17.25" customHeight="1" x14ac:dyDescent="0.5">
      <c r="A25" s="185"/>
      <c r="B25" s="182"/>
      <c r="C25" s="183" t="s">
        <v>189</v>
      </c>
      <c r="D25" s="186"/>
    </row>
    <row r="26" spans="1:4" ht="17.25" customHeight="1" x14ac:dyDescent="0.5">
      <c r="A26" s="95"/>
      <c r="B26" s="167"/>
      <c r="C26" s="183" t="s">
        <v>190</v>
      </c>
      <c r="D26" s="186">
        <v>288.43</v>
      </c>
    </row>
    <row r="27" spans="1:4" ht="14.25" customHeight="1" x14ac:dyDescent="0.5">
      <c r="A27" s="95"/>
      <c r="B27" s="167"/>
      <c r="C27" s="183" t="s">
        <v>191</v>
      </c>
      <c r="D27" s="186"/>
    </row>
    <row r="28" spans="1:4" ht="14.25" customHeight="1" x14ac:dyDescent="0.5">
      <c r="A28" s="95"/>
      <c r="B28" s="167"/>
      <c r="C28" s="183" t="s">
        <v>192</v>
      </c>
      <c r="D28" s="186"/>
    </row>
    <row r="29" spans="1:4" ht="14.25" customHeight="1" x14ac:dyDescent="0.5">
      <c r="A29" s="95"/>
      <c r="B29" s="167"/>
      <c r="C29" s="183" t="s">
        <v>193</v>
      </c>
      <c r="D29" s="189"/>
    </row>
    <row r="30" spans="1:4" ht="14.25" customHeight="1" x14ac:dyDescent="0.5">
      <c r="A30" s="95"/>
      <c r="B30" s="167"/>
      <c r="C30" s="183" t="s">
        <v>194</v>
      </c>
      <c r="D30" s="186"/>
    </row>
    <row r="31" spans="1:4" ht="14.25" customHeight="1" x14ac:dyDescent="0.5">
      <c r="A31" s="190"/>
      <c r="B31" s="191"/>
      <c r="C31" s="192" t="s">
        <v>195</v>
      </c>
      <c r="D31" s="186"/>
    </row>
    <row r="32" spans="1:4" ht="17.25" customHeight="1" x14ac:dyDescent="0.5">
      <c r="A32" s="193" t="s">
        <v>196</v>
      </c>
      <c r="B32" s="191">
        <v>7929.44</v>
      </c>
      <c r="C32" s="190" t="s">
        <v>45</v>
      </c>
      <c r="D32" s="191">
        <f>SUM(D8:D31)</f>
        <v>7929.4374120000002</v>
      </c>
    </row>
  </sheetData>
  <mergeCells count="8">
    <mergeCell ref="A2:D2"/>
    <mergeCell ref="A3:B3"/>
    <mergeCell ref="A4:B4"/>
    <mergeCell ref="C4:D4"/>
    <mergeCell ref="A5:A6"/>
    <mergeCell ref="B5:B6"/>
    <mergeCell ref="C5:C6"/>
    <mergeCell ref="D5:D6"/>
  </mergeCells>
  <phoneticPr fontId="2" type="noConversion"/>
  <printOptions horizontalCentered="1"/>
  <pageMargins left="0.30833333333333302" right="0.30833333333333302" top="0.40833333333333299" bottom="0.40833333333333299" header="0.25" footer="0.25"/>
  <pageSetup paperSize="9" scale="77"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fitToPage="1"/>
  </sheetPr>
  <dimension ref="A1:G28"/>
  <sheetViews>
    <sheetView workbookViewId="0">
      <pane xSplit="2" ySplit="6" topLeftCell="C7" activePane="bottomRight" state="frozen"/>
      <selection pane="topRight"/>
      <selection pane="bottomLeft"/>
      <selection pane="bottomRight"/>
    </sheetView>
  </sheetViews>
  <sheetFormatPr defaultColWidth="9.109375" defaultRowHeight="14.25" customHeight="1" x14ac:dyDescent="0.5"/>
  <cols>
    <col min="1" max="1" width="13.88671875" style="89" customWidth="1"/>
    <col min="2" max="2" width="33.5546875" style="89" customWidth="1"/>
    <col min="3" max="3" width="24.33203125" style="1" customWidth="1"/>
    <col min="4" max="7" width="19.38671875" style="1" customWidth="1"/>
    <col min="8" max="8" width="9.109375" style="24" customWidth="1"/>
    <col min="9" max="16384" width="9.109375" style="24"/>
  </cols>
  <sheetData>
    <row r="1" spans="1:7" ht="12" customHeight="1" x14ac:dyDescent="0.5">
      <c r="F1" s="32"/>
      <c r="G1" s="32"/>
    </row>
    <row r="2" spans="1:7" ht="39" customHeight="1" x14ac:dyDescent="0.5">
      <c r="A2" s="225" t="s">
        <v>197</v>
      </c>
      <c r="B2" s="225"/>
      <c r="C2" s="225"/>
      <c r="D2" s="225"/>
      <c r="E2" s="225"/>
      <c r="F2" s="225"/>
      <c r="G2" s="225"/>
    </row>
    <row r="3" spans="1:7" s="44" customFormat="1" ht="24" customHeight="1" x14ac:dyDescent="0.5">
      <c r="A3" s="247" t="s">
        <v>1</v>
      </c>
      <c r="B3" s="249"/>
      <c r="C3" s="226"/>
      <c r="D3" s="226"/>
      <c r="E3" s="226"/>
      <c r="F3" s="85"/>
      <c r="G3" s="85" t="s">
        <v>2</v>
      </c>
    </row>
    <row r="4" spans="1:7" ht="20.25" customHeight="1" x14ac:dyDescent="0.5">
      <c r="A4" s="250" t="s">
        <v>198</v>
      </c>
      <c r="B4" s="251"/>
      <c r="C4" s="248" t="s">
        <v>51</v>
      </c>
      <c r="D4" s="220" t="s">
        <v>103</v>
      </c>
      <c r="E4" s="243"/>
      <c r="F4" s="221"/>
      <c r="G4" s="254" t="s">
        <v>104</v>
      </c>
    </row>
    <row r="5" spans="1:7" ht="20.25" customHeight="1" x14ac:dyDescent="0.5">
      <c r="A5" s="87" t="s">
        <v>199</v>
      </c>
      <c r="B5" s="87" t="s">
        <v>200</v>
      </c>
      <c r="C5" s="253"/>
      <c r="D5" s="36" t="s">
        <v>53</v>
      </c>
      <c r="E5" s="68" t="s">
        <v>201</v>
      </c>
      <c r="F5" s="68" t="s">
        <v>202</v>
      </c>
      <c r="G5" s="255"/>
    </row>
    <row r="6" spans="1:7" ht="13.5" customHeight="1" x14ac:dyDescent="0.5">
      <c r="A6" s="108" t="s">
        <v>203</v>
      </c>
      <c r="B6" s="108" t="s">
        <v>204</v>
      </c>
      <c r="C6" s="108" t="s">
        <v>205</v>
      </c>
      <c r="D6" s="177" t="s">
        <v>206</v>
      </c>
      <c r="E6" s="178" t="s">
        <v>207</v>
      </c>
      <c r="F6" s="178" t="s">
        <v>208</v>
      </c>
      <c r="G6" s="179">
        <v>7</v>
      </c>
    </row>
    <row r="7" spans="1:7" ht="18.75" customHeight="1" x14ac:dyDescent="0.5">
      <c r="A7" s="9" t="s">
        <v>113</v>
      </c>
      <c r="B7" s="9" t="s">
        <v>114</v>
      </c>
      <c r="C7" s="14">
        <v>835.20741199999998</v>
      </c>
      <c r="D7" s="13">
        <v>835.20741199999998</v>
      </c>
      <c r="E7" s="13">
        <v>833.09241199999997</v>
      </c>
      <c r="F7" s="13">
        <v>2.1150000000000002</v>
      </c>
      <c r="G7" s="13"/>
    </row>
    <row r="8" spans="1:7" ht="18.75" customHeight="1" x14ac:dyDescent="0.5">
      <c r="A8" s="9" t="s">
        <v>115</v>
      </c>
      <c r="B8" s="9" t="s">
        <v>116</v>
      </c>
      <c r="C8" s="14">
        <v>808.15935999999999</v>
      </c>
      <c r="D8" s="13">
        <v>808.15935999999999</v>
      </c>
      <c r="E8" s="13">
        <v>806.04435999999998</v>
      </c>
      <c r="F8" s="13">
        <v>2.1150000000000002</v>
      </c>
      <c r="G8" s="13"/>
    </row>
    <row r="9" spans="1:7" ht="18.75" customHeight="1" x14ac:dyDescent="0.5">
      <c r="A9" s="9" t="s">
        <v>117</v>
      </c>
      <c r="B9" s="9" t="s">
        <v>118</v>
      </c>
      <c r="C9" s="14">
        <v>327.96361999999999</v>
      </c>
      <c r="D9" s="13">
        <v>327.96361999999999</v>
      </c>
      <c r="E9" s="13">
        <v>325.84861999999998</v>
      </c>
      <c r="F9" s="13">
        <v>2.1150000000000002</v>
      </c>
      <c r="G9" s="13"/>
    </row>
    <row r="10" spans="1:7" ht="18.75" customHeight="1" x14ac:dyDescent="0.5">
      <c r="A10" s="9" t="s">
        <v>119</v>
      </c>
      <c r="B10" s="9" t="s">
        <v>120</v>
      </c>
      <c r="C10" s="14">
        <v>400.41619200000002</v>
      </c>
      <c r="D10" s="13">
        <v>400.41619200000002</v>
      </c>
      <c r="E10" s="13">
        <v>400.41619200000002</v>
      </c>
      <c r="F10" s="13"/>
      <c r="G10" s="13"/>
    </row>
    <row r="11" spans="1:7" ht="18.75" customHeight="1" x14ac:dyDescent="0.5">
      <c r="A11" s="9" t="s">
        <v>121</v>
      </c>
      <c r="B11" s="9" t="s">
        <v>122</v>
      </c>
      <c r="C11" s="14">
        <v>79.779548000000005</v>
      </c>
      <c r="D11" s="13">
        <v>79.779548000000005</v>
      </c>
      <c r="E11" s="13">
        <v>79.779548000000005</v>
      </c>
      <c r="F11" s="13"/>
      <c r="G11" s="13"/>
    </row>
    <row r="12" spans="1:7" ht="18.75" customHeight="1" x14ac:dyDescent="0.5">
      <c r="A12" s="9" t="s">
        <v>123</v>
      </c>
      <c r="B12" s="9" t="s">
        <v>124</v>
      </c>
      <c r="C12" s="14">
        <v>27.048051999999998</v>
      </c>
      <c r="D12" s="13">
        <v>27.048051999999998</v>
      </c>
      <c r="E12" s="13">
        <v>27.048051999999998</v>
      </c>
      <c r="F12" s="13"/>
      <c r="G12" s="13"/>
    </row>
    <row r="13" spans="1:7" ht="18.75" customHeight="1" x14ac:dyDescent="0.5">
      <c r="A13" s="9" t="s">
        <v>125</v>
      </c>
      <c r="B13" s="9" t="s">
        <v>126</v>
      </c>
      <c r="C13" s="14">
        <v>27.048051999999998</v>
      </c>
      <c r="D13" s="13">
        <v>27.048051999999998</v>
      </c>
      <c r="E13" s="13">
        <v>27.048051999999998</v>
      </c>
      <c r="F13" s="13"/>
      <c r="G13" s="13"/>
    </row>
    <row r="14" spans="1:7" ht="18.75" customHeight="1" x14ac:dyDescent="0.5">
      <c r="A14" s="9" t="s">
        <v>127</v>
      </c>
      <c r="B14" s="9" t="s">
        <v>128</v>
      </c>
      <c r="C14" s="14">
        <v>297.54311300000001</v>
      </c>
      <c r="D14" s="13">
        <v>297.54311300000001</v>
      </c>
      <c r="E14" s="13">
        <v>297.54311300000001</v>
      </c>
      <c r="F14" s="13"/>
      <c r="G14" s="13"/>
    </row>
    <row r="15" spans="1:7" ht="18.75" customHeight="1" x14ac:dyDescent="0.5">
      <c r="A15" s="9" t="s">
        <v>129</v>
      </c>
      <c r="B15" s="9" t="s">
        <v>130</v>
      </c>
      <c r="C15" s="14">
        <v>297.54311300000001</v>
      </c>
      <c r="D15" s="13">
        <v>297.54311300000001</v>
      </c>
      <c r="E15" s="13">
        <v>297.54311300000001</v>
      </c>
      <c r="F15" s="13"/>
      <c r="G15" s="13"/>
    </row>
    <row r="16" spans="1:7" ht="18.75" customHeight="1" x14ac:dyDescent="0.5">
      <c r="A16" s="9" t="s">
        <v>131</v>
      </c>
      <c r="B16" s="9" t="s">
        <v>132</v>
      </c>
      <c r="C16" s="14">
        <v>252.37409400000001</v>
      </c>
      <c r="D16" s="13">
        <v>252.37409400000001</v>
      </c>
      <c r="E16" s="13">
        <v>252.37409400000001</v>
      </c>
      <c r="F16" s="13"/>
      <c r="G16" s="13"/>
    </row>
    <row r="17" spans="1:7" ht="18.75" customHeight="1" x14ac:dyDescent="0.5">
      <c r="A17" s="9" t="s">
        <v>133</v>
      </c>
      <c r="B17" s="9" t="s">
        <v>134</v>
      </c>
      <c r="C17" s="14">
        <v>45.169018999999999</v>
      </c>
      <c r="D17" s="13">
        <v>45.169018999999999</v>
      </c>
      <c r="E17" s="13">
        <v>45.169018999999999</v>
      </c>
      <c r="F17" s="13"/>
      <c r="G17" s="13"/>
    </row>
    <row r="18" spans="1:7" ht="18.75" customHeight="1" x14ac:dyDescent="0.5">
      <c r="A18" s="9" t="s">
        <v>135</v>
      </c>
      <c r="B18" s="9" t="s">
        <v>136</v>
      </c>
      <c r="C18" s="14">
        <v>6508.261501</v>
      </c>
      <c r="D18" s="13">
        <v>3361.4259010000001</v>
      </c>
      <c r="E18" s="13">
        <v>3201.5740799999999</v>
      </c>
      <c r="F18" s="13">
        <v>159.851821</v>
      </c>
      <c r="G18" s="13">
        <v>3146.8355999999999</v>
      </c>
    </row>
    <row r="19" spans="1:7" ht="18.75" customHeight="1" x14ac:dyDescent="0.5">
      <c r="A19" s="9" t="s">
        <v>137</v>
      </c>
      <c r="B19" s="9" t="s">
        <v>138</v>
      </c>
      <c r="C19" s="14">
        <v>5548.1415010000001</v>
      </c>
      <c r="D19" s="13">
        <v>3361.4259010000001</v>
      </c>
      <c r="E19" s="13">
        <v>3201.5740799999999</v>
      </c>
      <c r="F19" s="13">
        <v>159.851821</v>
      </c>
      <c r="G19" s="13">
        <v>2186.7156</v>
      </c>
    </row>
    <row r="20" spans="1:7" ht="18.75" customHeight="1" x14ac:dyDescent="0.5">
      <c r="A20" s="9" t="s">
        <v>139</v>
      </c>
      <c r="B20" s="9" t="s">
        <v>140</v>
      </c>
      <c r="C20" s="14">
        <v>184.91560000000001</v>
      </c>
      <c r="D20" s="13"/>
      <c r="E20" s="13"/>
      <c r="F20" s="13"/>
      <c r="G20" s="13">
        <v>184.91560000000001</v>
      </c>
    </row>
    <row r="21" spans="1:7" ht="18.75" customHeight="1" x14ac:dyDescent="0.5">
      <c r="A21" s="9" t="s">
        <v>141</v>
      </c>
      <c r="B21" s="9" t="s">
        <v>142</v>
      </c>
      <c r="C21" s="14">
        <v>3361.42</v>
      </c>
      <c r="D21" s="13">
        <f>E21+F21</f>
        <v>3361.4218210000004</v>
      </c>
      <c r="E21" s="13">
        <v>3201.57</v>
      </c>
      <c r="F21" s="13">
        <v>159.851821</v>
      </c>
      <c r="G21" s="13"/>
    </row>
    <row r="22" spans="1:7" ht="18.75" customHeight="1" x14ac:dyDescent="0.5">
      <c r="A22" s="9" t="s">
        <v>143</v>
      </c>
      <c r="B22" s="9" t="s">
        <v>144</v>
      </c>
      <c r="C22" s="14">
        <v>2001.8</v>
      </c>
      <c r="D22" s="13"/>
      <c r="E22" s="13"/>
      <c r="F22" s="13"/>
      <c r="G22" s="13">
        <v>2001.8</v>
      </c>
    </row>
    <row r="23" spans="1:7" ht="18.75" customHeight="1" x14ac:dyDescent="0.5">
      <c r="A23" s="9" t="s">
        <v>145</v>
      </c>
      <c r="B23" s="9" t="s">
        <v>146</v>
      </c>
      <c r="C23" s="14">
        <v>960.12</v>
      </c>
      <c r="D23" s="13"/>
      <c r="E23" s="13"/>
      <c r="F23" s="13"/>
      <c r="G23" s="13">
        <v>960.12</v>
      </c>
    </row>
    <row r="24" spans="1:7" ht="18.75" customHeight="1" x14ac:dyDescent="0.5">
      <c r="A24" s="9" t="s">
        <v>147</v>
      </c>
      <c r="B24" s="9" t="s">
        <v>148</v>
      </c>
      <c r="C24" s="14">
        <v>960.12</v>
      </c>
      <c r="D24" s="13"/>
      <c r="E24" s="13"/>
      <c r="F24" s="13"/>
      <c r="G24" s="13">
        <v>960.12</v>
      </c>
    </row>
    <row r="25" spans="1:7" ht="18.75" customHeight="1" x14ac:dyDescent="0.5">
      <c r="A25" s="9" t="s">
        <v>149</v>
      </c>
      <c r="B25" s="9" t="s">
        <v>150</v>
      </c>
      <c r="C25" s="14">
        <v>288.42753599999998</v>
      </c>
      <c r="D25" s="14">
        <v>288.42753599999998</v>
      </c>
      <c r="E25" s="14">
        <v>288.42753599999998</v>
      </c>
      <c r="F25" s="14"/>
      <c r="G25" s="14"/>
    </row>
    <row r="26" spans="1:7" ht="18.75" customHeight="1" x14ac:dyDescent="0.5">
      <c r="A26" s="9" t="s">
        <v>151</v>
      </c>
      <c r="B26" s="9" t="s">
        <v>152</v>
      </c>
      <c r="C26" s="15">
        <v>288.42753599999998</v>
      </c>
      <c r="D26" s="15">
        <v>288.42753599999998</v>
      </c>
      <c r="E26" s="15">
        <v>288.42753599999998</v>
      </c>
      <c r="F26" s="15"/>
      <c r="G26" s="15"/>
    </row>
    <row r="27" spans="1:7" ht="18.75" customHeight="1" x14ac:dyDescent="0.5">
      <c r="A27" s="9" t="s">
        <v>153</v>
      </c>
      <c r="B27" s="9" t="s">
        <v>154</v>
      </c>
      <c r="C27" s="15">
        <v>288.42753599999998</v>
      </c>
      <c r="D27" s="15">
        <v>288.42753599999998</v>
      </c>
      <c r="E27" s="15">
        <v>288.42753599999998</v>
      </c>
      <c r="F27" s="15"/>
      <c r="G27" s="15"/>
    </row>
    <row r="28" spans="1:7" ht="18.75" customHeight="1" x14ac:dyDescent="0.5">
      <c r="A28" s="252" t="s">
        <v>155</v>
      </c>
      <c r="B28" s="252"/>
      <c r="C28" s="15">
        <v>7929.4395619999996</v>
      </c>
      <c r="D28" s="15">
        <v>4782.6039620000001</v>
      </c>
      <c r="E28" s="15">
        <v>4620.63</v>
      </c>
      <c r="F28" s="15">
        <v>161.96682100000001</v>
      </c>
      <c r="G28" s="15">
        <v>3146.8355999999999</v>
      </c>
    </row>
  </sheetData>
  <mergeCells count="7">
    <mergeCell ref="A2:G2"/>
    <mergeCell ref="A3:E3"/>
    <mergeCell ref="A4:B4"/>
    <mergeCell ref="D4:F4"/>
    <mergeCell ref="A28:B28"/>
    <mergeCell ref="C4:C5"/>
    <mergeCell ref="G4:G5"/>
  </mergeCells>
  <phoneticPr fontId="2" type="noConversion"/>
  <printOptions horizontalCentered="1"/>
  <pageMargins left="0.30833333333333302" right="0.30833333333333302" top="0.40833333333333299" bottom="0.408333333333332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2" tint="-9.9978637043366805E-2"/>
    <pageSetUpPr fitToPage="1"/>
  </sheetPr>
  <dimension ref="A1:Z114"/>
  <sheetViews>
    <sheetView topLeftCell="L1" workbookViewId="0">
      <pane ySplit="7" topLeftCell="A8" activePane="bottomLeft" state="frozen"/>
      <selection pane="bottomLeft" activeCell="D1" sqref="D1"/>
    </sheetView>
  </sheetViews>
  <sheetFormatPr defaultColWidth="9.109375" defaultRowHeight="14.25" customHeight="1" x14ac:dyDescent="0.5"/>
  <cols>
    <col min="1" max="1" width="5.83203125" style="147"/>
    <col min="2" max="2" width="7.109375" style="148" customWidth="1"/>
    <col min="3" max="3" width="29.71875" style="147" customWidth="1"/>
    <col min="4" max="4" width="10.6640625" style="147" customWidth="1"/>
    <col min="5" max="7" width="10.6640625" style="149" customWidth="1"/>
    <col min="8" max="8" width="6" style="149"/>
    <col min="9" max="10" width="10.27734375" style="149"/>
    <col min="11" max="11" width="6" style="149"/>
    <col min="12" max="13" width="10.27734375" style="149"/>
    <col min="14" max="14" width="5.83203125" style="147"/>
    <col min="15" max="15" width="6.27734375" style="148"/>
    <col min="16" max="16" width="26.88671875" style="147" customWidth="1"/>
    <col min="17" max="17" width="10.94140625" style="147" customWidth="1"/>
    <col min="18" max="20" width="10.94140625" style="149" customWidth="1"/>
    <col min="21" max="21" width="6" style="149"/>
    <col min="22" max="22" width="10.27734375" style="149"/>
    <col min="23" max="23" width="11.44140625" style="149"/>
    <col min="24" max="24" width="6" style="149"/>
    <col min="25" max="26" width="10.27734375" style="149"/>
    <col min="27" max="16384" width="9.109375" style="149"/>
  </cols>
  <sheetData>
    <row r="1" spans="1:26" ht="12.9" x14ac:dyDescent="0.5">
      <c r="W1" s="164"/>
    </row>
    <row r="2" spans="1:26" ht="39" customHeight="1" x14ac:dyDescent="0.5">
      <c r="A2" s="225" t="s">
        <v>988</v>
      </c>
      <c r="B2" s="225"/>
      <c r="C2" s="225"/>
      <c r="D2" s="225"/>
      <c r="E2" s="225"/>
      <c r="F2" s="225"/>
      <c r="G2" s="225"/>
      <c r="H2" s="225"/>
      <c r="I2" s="225"/>
      <c r="J2" s="225"/>
      <c r="K2" s="225"/>
      <c r="L2" s="225"/>
      <c r="M2" s="225"/>
      <c r="N2" s="225"/>
      <c r="O2" s="225"/>
      <c r="P2" s="225"/>
      <c r="Q2" s="225"/>
      <c r="R2" s="225"/>
      <c r="S2" s="225"/>
      <c r="T2" s="225"/>
      <c r="U2" s="225"/>
      <c r="V2" s="225"/>
      <c r="W2" s="225"/>
      <c r="X2" s="225"/>
      <c r="Y2" s="225"/>
      <c r="Z2" s="225"/>
    </row>
    <row r="3" spans="1:26" ht="19.5" customHeight="1" x14ac:dyDescent="0.5">
      <c r="A3" s="150" t="s">
        <v>209</v>
      </c>
      <c r="B3" s="151"/>
      <c r="C3" s="152" t="s">
        <v>65</v>
      </c>
      <c r="D3" s="152"/>
      <c r="E3" s="153"/>
      <c r="F3" s="153"/>
      <c r="G3" s="153"/>
      <c r="H3" s="153"/>
      <c r="I3" s="153"/>
      <c r="J3" s="153"/>
      <c r="K3" s="153"/>
      <c r="L3" s="153"/>
      <c r="M3" s="153"/>
      <c r="N3" s="152"/>
      <c r="O3" s="151"/>
      <c r="P3" s="152"/>
      <c r="W3" s="165"/>
      <c r="X3" s="153"/>
      <c r="Y3" s="165" t="s">
        <v>2</v>
      </c>
      <c r="Z3" s="153"/>
    </row>
    <row r="4" spans="1:26" ht="19.5" customHeight="1" x14ac:dyDescent="0.5">
      <c r="A4" s="257" t="s">
        <v>4</v>
      </c>
      <c r="B4" s="258"/>
      <c r="C4" s="258"/>
      <c r="D4" s="258"/>
      <c r="E4" s="258"/>
      <c r="F4" s="258"/>
      <c r="G4" s="258"/>
      <c r="H4" s="258"/>
      <c r="I4" s="258"/>
      <c r="J4" s="258"/>
      <c r="K4" s="258"/>
      <c r="L4" s="258"/>
      <c r="M4" s="259"/>
      <c r="N4" s="257" t="s">
        <v>4</v>
      </c>
      <c r="O4" s="258"/>
      <c r="P4" s="258"/>
      <c r="Q4" s="258"/>
      <c r="R4" s="258"/>
      <c r="S4" s="258"/>
      <c r="T4" s="258"/>
      <c r="U4" s="258"/>
      <c r="V4" s="258"/>
      <c r="W4" s="258"/>
      <c r="X4" s="258"/>
      <c r="Y4" s="258"/>
      <c r="Z4" s="259"/>
    </row>
    <row r="5" spans="1:26" ht="21.75" customHeight="1" x14ac:dyDescent="0.5">
      <c r="A5" s="260" t="s">
        <v>210</v>
      </c>
      <c r="B5" s="260"/>
      <c r="C5" s="260"/>
      <c r="D5" s="154"/>
      <c r="E5" s="257" t="s">
        <v>54</v>
      </c>
      <c r="F5" s="258"/>
      <c r="G5" s="259"/>
      <c r="H5" s="257" t="s">
        <v>55</v>
      </c>
      <c r="I5" s="258"/>
      <c r="J5" s="259"/>
      <c r="K5" s="257" t="s">
        <v>56</v>
      </c>
      <c r="L5" s="258"/>
      <c r="M5" s="259"/>
      <c r="N5" s="260" t="s">
        <v>211</v>
      </c>
      <c r="O5" s="260"/>
      <c r="P5" s="260"/>
      <c r="Q5" s="154"/>
      <c r="R5" s="257" t="s">
        <v>54</v>
      </c>
      <c r="S5" s="258"/>
      <c r="T5" s="259"/>
      <c r="U5" s="257" t="s">
        <v>55</v>
      </c>
      <c r="V5" s="258"/>
      <c r="W5" s="259"/>
      <c r="X5" s="257" t="s">
        <v>56</v>
      </c>
      <c r="Y5" s="258"/>
      <c r="Z5" s="259"/>
    </row>
    <row r="6" spans="1:26" ht="17.25" customHeight="1" x14ac:dyDescent="0.5">
      <c r="A6" s="155" t="s">
        <v>212</v>
      </c>
      <c r="B6" s="155" t="s">
        <v>213</v>
      </c>
      <c r="C6" s="155" t="s">
        <v>200</v>
      </c>
      <c r="D6" s="155" t="s">
        <v>51</v>
      </c>
      <c r="E6" s="156" t="s">
        <v>53</v>
      </c>
      <c r="F6" s="156" t="s">
        <v>103</v>
      </c>
      <c r="G6" s="156" t="s">
        <v>104</v>
      </c>
      <c r="H6" s="156" t="s">
        <v>53</v>
      </c>
      <c r="I6" s="156" t="s">
        <v>103</v>
      </c>
      <c r="J6" s="156" t="s">
        <v>104</v>
      </c>
      <c r="K6" s="156" t="s">
        <v>53</v>
      </c>
      <c r="L6" s="156" t="s">
        <v>103</v>
      </c>
      <c r="M6" s="156" t="s">
        <v>104</v>
      </c>
      <c r="N6" s="155" t="s">
        <v>212</v>
      </c>
      <c r="O6" s="155" t="s">
        <v>213</v>
      </c>
      <c r="P6" s="155" t="s">
        <v>200</v>
      </c>
      <c r="Q6" s="155" t="s">
        <v>51</v>
      </c>
      <c r="R6" s="156" t="s">
        <v>53</v>
      </c>
      <c r="S6" s="156" t="s">
        <v>103</v>
      </c>
      <c r="T6" s="156" t="s">
        <v>104</v>
      </c>
      <c r="U6" s="156" t="s">
        <v>53</v>
      </c>
      <c r="V6" s="156" t="s">
        <v>103</v>
      </c>
      <c r="W6" s="156" t="s">
        <v>104</v>
      </c>
      <c r="X6" s="156" t="s">
        <v>53</v>
      </c>
      <c r="Y6" s="156" t="s">
        <v>103</v>
      </c>
      <c r="Z6" s="156" t="s">
        <v>104</v>
      </c>
    </row>
    <row r="7" spans="1:26" ht="12.9" x14ac:dyDescent="0.5">
      <c r="A7" s="155" t="s">
        <v>203</v>
      </c>
      <c r="B7" s="155" t="s">
        <v>204</v>
      </c>
      <c r="C7" s="155" t="s">
        <v>205</v>
      </c>
      <c r="D7" s="155"/>
      <c r="E7" s="155" t="s">
        <v>206</v>
      </c>
      <c r="F7" s="155" t="s">
        <v>207</v>
      </c>
      <c r="G7" s="155" t="s">
        <v>208</v>
      </c>
      <c r="H7" s="155" t="s">
        <v>214</v>
      </c>
      <c r="I7" s="155" t="s">
        <v>215</v>
      </c>
      <c r="J7" s="155" t="s">
        <v>216</v>
      </c>
      <c r="K7" s="155" t="s">
        <v>217</v>
      </c>
      <c r="L7" s="155" t="s">
        <v>218</v>
      </c>
      <c r="M7" s="155" t="s">
        <v>219</v>
      </c>
      <c r="N7" s="155" t="s">
        <v>220</v>
      </c>
      <c r="O7" s="155" t="s">
        <v>221</v>
      </c>
      <c r="P7" s="155" t="s">
        <v>222</v>
      </c>
      <c r="Q7" s="155" t="s">
        <v>223</v>
      </c>
      <c r="R7" s="155" t="s">
        <v>224</v>
      </c>
      <c r="S7" s="155" t="s">
        <v>225</v>
      </c>
      <c r="T7" s="155" t="s">
        <v>226</v>
      </c>
      <c r="U7" s="155" t="s">
        <v>227</v>
      </c>
      <c r="V7" s="155" t="s">
        <v>228</v>
      </c>
      <c r="W7" s="155" t="s">
        <v>229</v>
      </c>
      <c r="X7" s="155" t="s">
        <v>230</v>
      </c>
      <c r="Y7" s="155" t="s">
        <v>231</v>
      </c>
      <c r="Z7" s="155" t="s">
        <v>232</v>
      </c>
    </row>
    <row r="8" spans="1:26" ht="14.7" customHeight="1" x14ac:dyDescent="0.5">
      <c r="A8" s="157" t="s">
        <v>233</v>
      </c>
      <c r="B8" s="158" t="s">
        <v>234</v>
      </c>
      <c r="C8" s="159" t="s">
        <v>235</v>
      </c>
      <c r="D8" s="160"/>
      <c r="E8" s="161"/>
      <c r="F8" s="161"/>
      <c r="G8" s="161"/>
      <c r="H8" s="162"/>
      <c r="I8" s="162"/>
      <c r="J8" s="162"/>
      <c r="K8" s="162"/>
      <c r="L8" s="162"/>
      <c r="M8" s="162"/>
      <c r="N8" s="157" t="s">
        <v>236</v>
      </c>
      <c r="O8" s="157" t="s">
        <v>234</v>
      </c>
      <c r="P8" s="159" t="s">
        <v>237</v>
      </c>
      <c r="Q8" s="166">
        <v>4413.4373159999996</v>
      </c>
      <c r="R8" s="167">
        <v>4413.4373159999996</v>
      </c>
      <c r="S8" s="167">
        <v>4255.0373159999999</v>
      </c>
      <c r="T8" s="167">
        <v>158.4</v>
      </c>
      <c r="U8" s="168"/>
      <c r="V8" s="162"/>
      <c r="W8" s="162"/>
      <c r="X8" s="162"/>
      <c r="Y8" s="162"/>
      <c r="Z8" s="162"/>
    </row>
    <row r="9" spans="1:26" ht="14.7" customHeight="1" x14ac:dyDescent="0.5">
      <c r="A9" s="158"/>
      <c r="B9" s="158" t="s">
        <v>238</v>
      </c>
      <c r="C9" s="163" t="s">
        <v>239</v>
      </c>
      <c r="D9" s="161"/>
      <c r="E9" s="161"/>
      <c r="F9" s="161"/>
      <c r="G9" s="161"/>
      <c r="H9" s="162"/>
      <c r="I9" s="162"/>
      <c r="J9" s="162"/>
      <c r="K9" s="162"/>
      <c r="L9" s="162"/>
      <c r="M9" s="162"/>
      <c r="N9" s="158"/>
      <c r="O9" s="158" t="s">
        <v>238</v>
      </c>
      <c r="P9" s="163" t="s">
        <v>240</v>
      </c>
      <c r="Q9" s="169">
        <v>1465.70688</v>
      </c>
      <c r="R9" s="167">
        <v>1465.70688</v>
      </c>
      <c r="S9" s="167">
        <v>1307.3068800000001</v>
      </c>
      <c r="T9" s="167">
        <v>158.4</v>
      </c>
      <c r="U9" s="168"/>
      <c r="V9" s="162"/>
      <c r="W9" s="162"/>
      <c r="X9" s="162"/>
      <c r="Y9" s="162"/>
      <c r="Z9" s="162"/>
    </row>
    <row r="10" spans="1:26" ht="14.7" customHeight="1" x14ac:dyDescent="0.5">
      <c r="A10" s="158"/>
      <c r="B10" s="158" t="s">
        <v>241</v>
      </c>
      <c r="C10" s="163" t="s">
        <v>242</v>
      </c>
      <c r="D10" s="161"/>
      <c r="E10" s="161"/>
      <c r="F10" s="161"/>
      <c r="G10" s="161"/>
      <c r="H10" s="162"/>
      <c r="I10" s="162"/>
      <c r="J10" s="162"/>
      <c r="K10" s="162"/>
      <c r="L10" s="162"/>
      <c r="M10" s="162"/>
      <c r="N10" s="158"/>
      <c r="O10" s="158" t="s">
        <v>241</v>
      </c>
      <c r="P10" s="163" t="s">
        <v>243</v>
      </c>
      <c r="Q10" s="169">
        <v>1041.2447999999999</v>
      </c>
      <c r="R10" s="167">
        <v>1041.2447999999999</v>
      </c>
      <c r="S10" s="167">
        <v>1041.2447999999999</v>
      </c>
      <c r="T10" s="167"/>
      <c r="U10" s="168"/>
      <c r="V10" s="162"/>
      <c r="W10" s="162"/>
      <c r="X10" s="162"/>
      <c r="Y10" s="162"/>
      <c r="Z10" s="162"/>
    </row>
    <row r="11" spans="1:26" ht="14.7" customHeight="1" x14ac:dyDescent="0.5">
      <c r="A11" s="158"/>
      <c r="B11" s="158" t="s">
        <v>244</v>
      </c>
      <c r="C11" s="163" t="s">
        <v>245</v>
      </c>
      <c r="D11" s="161"/>
      <c r="E11" s="161"/>
      <c r="F11" s="161"/>
      <c r="G11" s="161"/>
      <c r="H11" s="162"/>
      <c r="I11" s="162"/>
      <c r="J11" s="162"/>
      <c r="K11" s="162"/>
      <c r="L11" s="162"/>
      <c r="M11" s="162"/>
      <c r="N11" s="158"/>
      <c r="O11" s="158" t="s">
        <v>244</v>
      </c>
      <c r="P11" s="163" t="s">
        <v>246</v>
      </c>
      <c r="Q11" s="169">
        <v>99.038399999999996</v>
      </c>
      <c r="R11" s="167">
        <v>99.038399999999996</v>
      </c>
      <c r="S11" s="167">
        <v>99.038399999999996</v>
      </c>
      <c r="T11" s="167"/>
      <c r="U11" s="168"/>
      <c r="V11" s="162"/>
      <c r="W11" s="162"/>
      <c r="X11" s="162"/>
      <c r="Y11" s="162"/>
      <c r="Z11" s="162"/>
    </row>
    <row r="12" spans="1:26" ht="14.7" customHeight="1" x14ac:dyDescent="0.5">
      <c r="A12" s="158"/>
      <c r="B12" s="158" t="s">
        <v>247</v>
      </c>
      <c r="C12" s="163" t="s">
        <v>248</v>
      </c>
      <c r="D12" s="161"/>
      <c r="E12" s="161"/>
      <c r="F12" s="161"/>
      <c r="G12" s="161"/>
      <c r="H12" s="162"/>
      <c r="I12" s="162"/>
      <c r="J12" s="162"/>
      <c r="K12" s="162"/>
      <c r="L12" s="162"/>
      <c r="M12" s="162"/>
      <c r="N12" s="158"/>
      <c r="O12" s="158" t="s">
        <v>249</v>
      </c>
      <c r="P12" s="163" t="s">
        <v>250</v>
      </c>
      <c r="Q12" s="169"/>
      <c r="R12" s="167"/>
      <c r="S12" s="167"/>
      <c r="T12" s="167"/>
      <c r="U12" s="168"/>
      <c r="V12" s="162"/>
      <c r="W12" s="162"/>
      <c r="X12" s="162"/>
      <c r="Y12" s="162"/>
      <c r="Z12" s="162"/>
    </row>
    <row r="13" spans="1:26" ht="14.7" customHeight="1" x14ac:dyDescent="0.5">
      <c r="A13" s="157" t="s">
        <v>251</v>
      </c>
      <c r="B13" s="157" t="s">
        <v>234</v>
      </c>
      <c r="C13" s="159" t="s">
        <v>252</v>
      </c>
      <c r="D13" s="160"/>
      <c r="E13" s="161"/>
      <c r="F13" s="161"/>
      <c r="G13" s="161"/>
      <c r="H13" s="162"/>
      <c r="I13" s="162"/>
      <c r="J13" s="162"/>
      <c r="K13" s="162"/>
      <c r="L13" s="162"/>
      <c r="M13" s="162"/>
      <c r="N13" s="158"/>
      <c r="O13" s="158" t="s">
        <v>253</v>
      </c>
      <c r="P13" s="163" t="s">
        <v>254</v>
      </c>
      <c r="Q13" s="169">
        <v>749.18399999999997</v>
      </c>
      <c r="R13" s="167">
        <v>749.18399999999997</v>
      </c>
      <c r="S13" s="167">
        <v>749.18399999999997</v>
      </c>
      <c r="T13" s="167"/>
      <c r="U13" s="168"/>
      <c r="V13" s="162"/>
      <c r="W13" s="162"/>
      <c r="X13" s="162"/>
      <c r="Y13" s="162"/>
      <c r="Z13" s="162"/>
    </row>
    <row r="14" spans="1:26" ht="14.7" customHeight="1" x14ac:dyDescent="0.5">
      <c r="A14" s="158"/>
      <c r="B14" s="158" t="s">
        <v>238</v>
      </c>
      <c r="C14" s="163" t="s">
        <v>255</v>
      </c>
      <c r="D14" s="161"/>
      <c r="E14" s="161"/>
      <c r="F14" s="161"/>
      <c r="G14" s="161"/>
      <c r="H14" s="162"/>
      <c r="I14" s="162"/>
      <c r="J14" s="162"/>
      <c r="K14" s="162"/>
      <c r="L14" s="162"/>
      <c r="M14" s="162"/>
      <c r="N14" s="158"/>
      <c r="O14" s="158" t="s">
        <v>256</v>
      </c>
      <c r="P14" s="163" t="s">
        <v>257</v>
      </c>
      <c r="Q14" s="169">
        <v>400.41619200000002</v>
      </c>
      <c r="R14" s="167">
        <v>400.41619200000002</v>
      </c>
      <c r="S14" s="167">
        <v>400.41619200000002</v>
      </c>
      <c r="T14" s="167"/>
      <c r="U14" s="168"/>
      <c r="V14" s="162"/>
      <c r="W14" s="162"/>
      <c r="X14" s="162"/>
      <c r="Y14" s="162"/>
      <c r="Z14" s="162"/>
    </row>
    <row r="15" spans="1:26" ht="14.7" customHeight="1" x14ac:dyDescent="0.5">
      <c r="A15" s="158"/>
      <c r="B15" s="158" t="s">
        <v>241</v>
      </c>
      <c r="C15" s="163" t="s">
        <v>258</v>
      </c>
      <c r="D15" s="161"/>
      <c r="E15" s="161"/>
      <c r="F15" s="161"/>
      <c r="G15" s="161"/>
      <c r="H15" s="162"/>
      <c r="I15" s="162"/>
      <c r="J15" s="162"/>
      <c r="K15" s="162"/>
      <c r="L15" s="162"/>
      <c r="M15" s="162"/>
      <c r="N15" s="158"/>
      <c r="O15" s="158" t="s">
        <v>259</v>
      </c>
      <c r="P15" s="163" t="s">
        <v>260</v>
      </c>
      <c r="Q15" s="169">
        <v>79.779548000000005</v>
      </c>
      <c r="R15" s="167">
        <v>79.779548000000005</v>
      </c>
      <c r="S15" s="167">
        <v>79.779548000000005</v>
      </c>
      <c r="T15" s="167"/>
      <c r="U15" s="168"/>
      <c r="V15" s="162"/>
      <c r="W15" s="162"/>
      <c r="X15" s="162"/>
      <c r="Y15" s="162"/>
      <c r="Z15" s="162"/>
    </row>
    <row r="16" spans="1:26" ht="14.7" customHeight="1" x14ac:dyDescent="0.5">
      <c r="A16" s="158"/>
      <c r="B16" s="158" t="s">
        <v>244</v>
      </c>
      <c r="C16" s="163" t="s">
        <v>261</v>
      </c>
      <c r="D16" s="161"/>
      <c r="E16" s="161"/>
      <c r="F16" s="161"/>
      <c r="G16" s="161"/>
      <c r="H16" s="162"/>
      <c r="I16" s="162"/>
      <c r="J16" s="162"/>
      <c r="K16" s="162"/>
      <c r="L16" s="162"/>
      <c r="M16" s="162"/>
      <c r="N16" s="158"/>
      <c r="O16" s="158" t="s">
        <v>262</v>
      </c>
      <c r="P16" s="163" t="s">
        <v>263</v>
      </c>
      <c r="Q16" s="169">
        <v>252.37409400000001</v>
      </c>
      <c r="R16" s="167">
        <v>252.37409400000001</v>
      </c>
      <c r="S16" s="167">
        <v>252.37409400000001</v>
      </c>
      <c r="T16" s="167"/>
      <c r="U16" s="168"/>
      <c r="V16" s="162"/>
      <c r="W16" s="162"/>
      <c r="X16" s="162"/>
      <c r="Y16" s="162"/>
      <c r="Z16" s="162"/>
    </row>
    <row r="17" spans="1:26" ht="14.7" customHeight="1" x14ac:dyDescent="0.5">
      <c r="A17" s="158"/>
      <c r="B17" s="158" t="s">
        <v>264</v>
      </c>
      <c r="C17" s="163" t="s">
        <v>265</v>
      </c>
      <c r="D17" s="161"/>
      <c r="E17" s="161"/>
      <c r="F17" s="161"/>
      <c r="G17" s="161"/>
      <c r="H17" s="162"/>
      <c r="I17" s="162"/>
      <c r="J17" s="162"/>
      <c r="K17" s="162"/>
      <c r="L17" s="162"/>
      <c r="M17" s="162"/>
      <c r="N17" s="158"/>
      <c r="O17" s="158" t="s">
        <v>266</v>
      </c>
      <c r="P17" s="163" t="s">
        <v>267</v>
      </c>
      <c r="Q17" s="169">
        <v>12.017814</v>
      </c>
      <c r="R17" s="167">
        <v>12.017814</v>
      </c>
      <c r="S17" s="167">
        <v>12.017814</v>
      </c>
      <c r="T17" s="167"/>
      <c r="U17" s="168"/>
      <c r="V17" s="162"/>
      <c r="W17" s="162"/>
      <c r="X17" s="162"/>
      <c r="Y17" s="162"/>
      <c r="Z17" s="162"/>
    </row>
    <row r="18" spans="1:26" ht="14.7" customHeight="1" x14ac:dyDescent="0.5">
      <c r="A18" s="158"/>
      <c r="B18" s="158" t="s">
        <v>268</v>
      </c>
      <c r="C18" s="163" t="s">
        <v>269</v>
      </c>
      <c r="D18" s="161"/>
      <c r="E18" s="161"/>
      <c r="F18" s="161"/>
      <c r="G18" s="161"/>
      <c r="H18" s="162"/>
      <c r="I18" s="162"/>
      <c r="J18" s="162"/>
      <c r="K18" s="162"/>
      <c r="L18" s="162"/>
      <c r="M18" s="162"/>
      <c r="N18" s="158"/>
      <c r="O18" s="158" t="s">
        <v>270</v>
      </c>
      <c r="P18" s="163" t="s">
        <v>271</v>
      </c>
      <c r="Q18" s="169">
        <v>25.248052000000001</v>
      </c>
      <c r="R18" s="167">
        <v>25.248052000000001</v>
      </c>
      <c r="S18" s="167">
        <v>25.248052000000001</v>
      </c>
      <c r="T18" s="167"/>
      <c r="U18" s="168"/>
      <c r="V18" s="162"/>
      <c r="W18" s="162"/>
      <c r="X18" s="162"/>
      <c r="Y18" s="162"/>
      <c r="Z18" s="162"/>
    </row>
    <row r="19" spans="1:26" ht="14.7" customHeight="1" x14ac:dyDescent="0.5">
      <c r="A19" s="158"/>
      <c r="B19" s="158" t="s">
        <v>249</v>
      </c>
      <c r="C19" s="163" t="s">
        <v>272</v>
      </c>
      <c r="D19" s="161"/>
      <c r="E19" s="161"/>
      <c r="F19" s="161"/>
      <c r="G19" s="161"/>
      <c r="H19" s="162"/>
      <c r="I19" s="162"/>
      <c r="J19" s="162"/>
      <c r="K19" s="162"/>
      <c r="L19" s="162"/>
      <c r="M19" s="162"/>
      <c r="N19" s="158"/>
      <c r="O19" s="158" t="s">
        <v>273</v>
      </c>
      <c r="P19" s="163" t="s">
        <v>245</v>
      </c>
      <c r="Q19" s="169">
        <v>288.42753599999998</v>
      </c>
      <c r="R19" s="167">
        <v>288.42753599999998</v>
      </c>
      <c r="S19" s="167">
        <v>288.42753599999998</v>
      </c>
      <c r="T19" s="167"/>
      <c r="U19" s="168"/>
      <c r="V19" s="162"/>
      <c r="W19" s="162"/>
      <c r="X19" s="162"/>
      <c r="Y19" s="162"/>
      <c r="Z19" s="162"/>
    </row>
    <row r="20" spans="1:26" ht="14.7" customHeight="1" x14ac:dyDescent="0.5">
      <c r="A20" s="158"/>
      <c r="B20" s="158" t="s">
        <v>253</v>
      </c>
      <c r="C20" s="163" t="s">
        <v>274</v>
      </c>
      <c r="D20" s="161"/>
      <c r="E20" s="161"/>
      <c r="F20" s="161"/>
      <c r="G20" s="161"/>
      <c r="H20" s="162"/>
      <c r="I20" s="162"/>
      <c r="J20" s="162"/>
      <c r="K20" s="162"/>
      <c r="L20" s="162"/>
      <c r="M20" s="162"/>
      <c r="N20" s="158"/>
      <c r="O20" s="158" t="s">
        <v>275</v>
      </c>
      <c r="P20" s="163" t="s">
        <v>276</v>
      </c>
      <c r="Q20" s="169"/>
      <c r="R20" s="167"/>
      <c r="S20" s="167"/>
      <c r="T20" s="167"/>
      <c r="U20" s="168"/>
      <c r="V20" s="162"/>
      <c r="W20" s="162"/>
      <c r="X20" s="162"/>
      <c r="Y20" s="162"/>
      <c r="Z20" s="162"/>
    </row>
    <row r="21" spans="1:26" ht="14.7" customHeight="1" x14ac:dyDescent="0.5">
      <c r="A21" s="158"/>
      <c r="B21" s="158" t="s">
        <v>256</v>
      </c>
      <c r="C21" s="163" t="s">
        <v>277</v>
      </c>
      <c r="D21" s="161"/>
      <c r="E21" s="161"/>
      <c r="F21" s="161"/>
      <c r="G21" s="161"/>
      <c r="H21" s="162"/>
      <c r="I21" s="162"/>
      <c r="J21" s="162"/>
      <c r="K21" s="162"/>
      <c r="L21" s="162"/>
      <c r="M21" s="162"/>
      <c r="N21" s="158"/>
      <c r="O21" s="158" t="s">
        <v>247</v>
      </c>
      <c r="P21" s="163" t="s">
        <v>248</v>
      </c>
      <c r="Q21" s="169"/>
      <c r="R21" s="167"/>
      <c r="S21" s="167"/>
      <c r="T21" s="167"/>
      <c r="U21" s="168"/>
      <c r="V21" s="162"/>
      <c r="W21" s="162"/>
      <c r="X21" s="162"/>
      <c r="Y21" s="162"/>
      <c r="Z21" s="162"/>
    </row>
    <row r="22" spans="1:26" ht="14.7" customHeight="1" x14ac:dyDescent="0.5">
      <c r="A22" s="158"/>
      <c r="B22" s="158" t="s">
        <v>259</v>
      </c>
      <c r="C22" s="163" t="s">
        <v>278</v>
      </c>
      <c r="D22" s="161"/>
      <c r="E22" s="161"/>
      <c r="F22" s="161"/>
      <c r="G22" s="161"/>
      <c r="H22" s="162"/>
      <c r="I22" s="162"/>
      <c r="J22" s="162"/>
      <c r="K22" s="162"/>
      <c r="L22" s="162"/>
      <c r="M22" s="162"/>
      <c r="N22" s="157" t="s">
        <v>279</v>
      </c>
      <c r="O22" s="157" t="s">
        <v>234</v>
      </c>
      <c r="P22" s="159" t="s">
        <v>280</v>
      </c>
      <c r="Q22" s="166">
        <v>1960.4824209999999</v>
      </c>
      <c r="R22" s="167">
        <v>1960.4824209999999</v>
      </c>
      <c r="S22" s="167">
        <v>161.96682100000001</v>
      </c>
      <c r="T22" s="167">
        <v>1798.5155999999999</v>
      </c>
      <c r="U22" s="168"/>
      <c r="V22" s="162"/>
      <c r="W22" s="162"/>
      <c r="X22" s="162"/>
      <c r="Y22" s="162"/>
      <c r="Z22" s="162"/>
    </row>
    <row r="23" spans="1:26" ht="14.7" customHeight="1" x14ac:dyDescent="0.5">
      <c r="A23" s="158"/>
      <c r="B23" s="158" t="s">
        <v>247</v>
      </c>
      <c r="C23" s="163" t="s">
        <v>281</v>
      </c>
      <c r="D23" s="161"/>
      <c r="E23" s="161"/>
      <c r="F23" s="161"/>
      <c r="G23" s="161"/>
      <c r="H23" s="162"/>
      <c r="I23" s="162"/>
      <c r="J23" s="162"/>
      <c r="K23" s="162"/>
      <c r="L23" s="162"/>
      <c r="M23" s="162"/>
      <c r="N23" s="158"/>
      <c r="O23" s="158" t="s">
        <v>238</v>
      </c>
      <c r="P23" s="163" t="s">
        <v>282</v>
      </c>
      <c r="Q23" s="169">
        <v>247.41059999999999</v>
      </c>
      <c r="R23" s="167">
        <v>247.41059999999999</v>
      </c>
      <c r="S23" s="167">
        <v>71.23</v>
      </c>
      <c r="T23" s="167">
        <v>176.1756</v>
      </c>
      <c r="U23" s="168"/>
      <c r="V23" s="162"/>
      <c r="W23" s="162"/>
      <c r="X23" s="162"/>
      <c r="Y23" s="162"/>
      <c r="Z23" s="162"/>
    </row>
    <row r="24" spans="1:26" ht="14.7" customHeight="1" x14ac:dyDescent="0.5">
      <c r="A24" s="157" t="s">
        <v>283</v>
      </c>
      <c r="B24" s="157" t="s">
        <v>234</v>
      </c>
      <c r="C24" s="159" t="s">
        <v>284</v>
      </c>
      <c r="D24" s="160"/>
      <c r="E24" s="161"/>
      <c r="F24" s="161"/>
      <c r="G24" s="161"/>
      <c r="H24" s="162"/>
      <c r="I24" s="162"/>
      <c r="J24" s="162"/>
      <c r="K24" s="162"/>
      <c r="L24" s="162"/>
      <c r="M24" s="162"/>
      <c r="N24" s="158"/>
      <c r="O24" s="158" t="s">
        <v>241</v>
      </c>
      <c r="P24" s="163" t="s">
        <v>285</v>
      </c>
      <c r="Q24" s="169"/>
      <c r="R24" s="167"/>
      <c r="S24" s="167"/>
      <c r="T24" s="167"/>
      <c r="U24" s="168"/>
      <c r="V24" s="162"/>
      <c r="W24" s="162"/>
      <c r="X24" s="162"/>
      <c r="Y24" s="162"/>
      <c r="Z24" s="162"/>
    </row>
    <row r="25" spans="1:26" ht="14.7" customHeight="1" x14ac:dyDescent="0.5">
      <c r="A25" s="158"/>
      <c r="B25" s="158" t="s">
        <v>238</v>
      </c>
      <c r="C25" s="163" t="s">
        <v>286</v>
      </c>
      <c r="D25" s="161"/>
      <c r="E25" s="161"/>
      <c r="F25" s="161"/>
      <c r="G25" s="161"/>
      <c r="H25" s="162"/>
      <c r="I25" s="162"/>
      <c r="J25" s="162"/>
      <c r="K25" s="162"/>
      <c r="L25" s="162"/>
      <c r="M25" s="162"/>
      <c r="N25" s="158"/>
      <c r="O25" s="158" t="s">
        <v>244</v>
      </c>
      <c r="P25" s="163" t="s">
        <v>287</v>
      </c>
      <c r="Q25" s="169"/>
      <c r="R25" s="167"/>
      <c r="S25" s="167"/>
      <c r="T25" s="167"/>
      <c r="U25" s="168"/>
      <c r="V25" s="162"/>
      <c r="W25" s="162"/>
      <c r="X25" s="162"/>
      <c r="Y25" s="162"/>
      <c r="Z25" s="162"/>
    </row>
    <row r="26" spans="1:26" ht="14.7" customHeight="1" x14ac:dyDescent="0.5">
      <c r="A26" s="158"/>
      <c r="B26" s="158" t="s">
        <v>241</v>
      </c>
      <c r="C26" s="163" t="s">
        <v>288</v>
      </c>
      <c r="D26" s="161"/>
      <c r="E26" s="161"/>
      <c r="F26" s="161"/>
      <c r="G26" s="161"/>
      <c r="H26" s="162"/>
      <c r="I26" s="162"/>
      <c r="J26" s="162"/>
      <c r="K26" s="162"/>
      <c r="L26" s="162"/>
      <c r="M26" s="162"/>
      <c r="N26" s="158"/>
      <c r="O26" s="158" t="s">
        <v>264</v>
      </c>
      <c r="P26" s="163" t="s">
        <v>289</v>
      </c>
      <c r="Q26" s="169"/>
      <c r="R26" s="167"/>
      <c r="S26" s="167"/>
      <c r="T26" s="167"/>
      <c r="U26" s="168"/>
      <c r="V26" s="162"/>
      <c r="W26" s="162"/>
      <c r="X26" s="162"/>
      <c r="Y26" s="162"/>
      <c r="Z26" s="162"/>
    </row>
    <row r="27" spans="1:26" ht="14.7" customHeight="1" x14ac:dyDescent="0.5">
      <c r="A27" s="158"/>
      <c r="B27" s="158" t="s">
        <v>244</v>
      </c>
      <c r="C27" s="163" t="s">
        <v>290</v>
      </c>
      <c r="D27" s="161"/>
      <c r="E27" s="161"/>
      <c r="F27" s="161"/>
      <c r="G27" s="161"/>
      <c r="H27" s="162"/>
      <c r="I27" s="162"/>
      <c r="J27" s="162"/>
      <c r="K27" s="162"/>
      <c r="L27" s="162"/>
      <c r="M27" s="162"/>
      <c r="N27" s="158"/>
      <c r="O27" s="158" t="s">
        <v>268</v>
      </c>
      <c r="P27" s="163" t="s">
        <v>291</v>
      </c>
      <c r="Q27" s="169">
        <v>6.94</v>
      </c>
      <c r="R27" s="167">
        <v>6.94</v>
      </c>
      <c r="S27" s="167"/>
      <c r="T27" s="167">
        <v>6.94</v>
      </c>
      <c r="U27" s="168"/>
      <c r="V27" s="162"/>
      <c r="W27" s="162"/>
      <c r="X27" s="162"/>
      <c r="Y27" s="162"/>
      <c r="Z27" s="162"/>
    </row>
    <row r="28" spans="1:26" ht="14.7" customHeight="1" x14ac:dyDescent="0.5">
      <c r="A28" s="158"/>
      <c r="B28" s="158" t="s">
        <v>268</v>
      </c>
      <c r="C28" s="163" t="s">
        <v>292</v>
      </c>
      <c r="D28" s="161"/>
      <c r="E28" s="161"/>
      <c r="F28" s="161"/>
      <c r="G28" s="161"/>
      <c r="H28" s="162"/>
      <c r="I28" s="162"/>
      <c r="J28" s="162"/>
      <c r="K28" s="162"/>
      <c r="L28" s="162"/>
      <c r="M28" s="162"/>
      <c r="N28" s="158"/>
      <c r="O28" s="158" t="s">
        <v>249</v>
      </c>
      <c r="P28" s="163" t="s">
        <v>293</v>
      </c>
      <c r="Q28" s="169"/>
      <c r="R28" s="167"/>
      <c r="S28" s="167"/>
      <c r="T28" s="167"/>
      <c r="U28" s="168"/>
      <c r="V28" s="162"/>
      <c r="W28" s="162"/>
      <c r="X28" s="162"/>
      <c r="Y28" s="162"/>
      <c r="Z28" s="162"/>
    </row>
    <row r="29" spans="1:26" ht="14.7" customHeight="1" x14ac:dyDescent="0.5">
      <c r="A29" s="158"/>
      <c r="B29" s="158" t="s">
        <v>249</v>
      </c>
      <c r="C29" s="163" t="s">
        <v>294</v>
      </c>
      <c r="D29" s="161"/>
      <c r="E29" s="161"/>
      <c r="F29" s="161"/>
      <c r="G29" s="161"/>
      <c r="H29" s="162"/>
      <c r="I29" s="162"/>
      <c r="J29" s="162"/>
      <c r="K29" s="162"/>
      <c r="L29" s="162"/>
      <c r="M29" s="162"/>
      <c r="N29" s="158"/>
      <c r="O29" s="158" t="s">
        <v>253</v>
      </c>
      <c r="P29" s="163" t="s">
        <v>295</v>
      </c>
      <c r="Q29" s="169"/>
      <c r="R29" s="167"/>
      <c r="S29" s="167"/>
      <c r="T29" s="167"/>
      <c r="U29" s="168"/>
      <c r="V29" s="162"/>
      <c r="W29" s="162"/>
      <c r="X29" s="162"/>
      <c r="Y29" s="162"/>
      <c r="Z29" s="162"/>
    </row>
    <row r="30" spans="1:26" ht="14.7" customHeight="1" x14ac:dyDescent="0.5">
      <c r="A30" s="158"/>
      <c r="B30" s="158" t="s">
        <v>253</v>
      </c>
      <c r="C30" s="163" t="s">
        <v>296</v>
      </c>
      <c r="D30" s="161"/>
      <c r="E30" s="161"/>
      <c r="F30" s="161"/>
      <c r="G30" s="161"/>
      <c r="H30" s="162"/>
      <c r="I30" s="162"/>
      <c r="J30" s="162"/>
      <c r="K30" s="162"/>
      <c r="L30" s="162"/>
      <c r="M30" s="162"/>
      <c r="N30" s="158"/>
      <c r="O30" s="158" t="s">
        <v>256</v>
      </c>
      <c r="P30" s="163" t="s">
        <v>297</v>
      </c>
      <c r="Q30" s="169"/>
      <c r="R30" s="167"/>
      <c r="S30" s="167"/>
      <c r="T30" s="167"/>
      <c r="U30" s="168"/>
      <c r="V30" s="162"/>
      <c r="W30" s="162"/>
      <c r="X30" s="162"/>
      <c r="Y30" s="162"/>
      <c r="Z30" s="162"/>
    </row>
    <row r="31" spans="1:26" ht="14.7" customHeight="1" x14ac:dyDescent="0.5">
      <c r="A31" s="158"/>
      <c r="B31" s="158" t="s">
        <v>247</v>
      </c>
      <c r="C31" s="163" t="s">
        <v>298</v>
      </c>
      <c r="D31" s="161"/>
      <c r="E31" s="161"/>
      <c r="F31" s="161"/>
      <c r="G31" s="161"/>
      <c r="H31" s="162"/>
      <c r="I31" s="162"/>
      <c r="J31" s="162"/>
      <c r="K31" s="162"/>
      <c r="L31" s="162"/>
      <c r="M31" s="162"/>
      <c r="N31" s="158"/>
      <c r="O31" s="158" t="s">
        <v>259</v>
      </c>
      <c r="P31" s="163" t="s">
        <v>299</v>
      </c>
      <c r="Q31" s="169"/>
      <c r="R31" s="167"/>
      <c r="S31" s="167"/>
      <c r="T31" s="167"/>
      <c r="U31" s="168"/>
      <c r="V31" s="162"/>
      <c r="W31" s="162"/>
      <c r="X31" s="162"/>
      <c r="Y31" s="162"/>
      <c r="Z31" s="162"/>
    </row>
    <row r="32" spans="1:26" ht="14.7" customHeight="1" x14ac:dyDescent="0.5">
      <c r="A32" s="157" t="s">
        <v>300</v>
      </c>
      <c r="B32" s="157" t="s">
        <v>234</v>
      </c>
      <c r="C32" s="159" t="s">
        <v>301</v>
      </c>
      <c r="D32" s="160"/>
      <c r="E32" s="161"/>
      <c r="F32" s="161"/>
      <c r="G32" s="161"/>
      <c r="H32" s="162"/>
      <c r="I32" s="162"/>
      <c r="J32" s="162"/>
      <c r="K32" s="162"/>
      <c r="L32" s="162"/>
      <c r="M32" s="162"/>
      <c r="N32" s="158"/>
      <c r="O32" s="158" t="s">
        <v>266</v>
      </c>
      <c r="P32" s="163" t="s">
        <v>302</v>
      </c>
      <c r="Q32" s="169"/>
      <c r="R32" s="167"/>
      <c r="S32" s="167"/>
      <c r="T32" s="167"/>
      <c r="U32" s="168"/>
      <c r="V32" s="162"/>
      <c r="W32" s="162"/>
      <c r="X32" s="162"/>
      <c r="Y32" s="162"/>
      <c r="Z32" s="162"/>
    </row>
    <row r="33" spans="1:26" ht="14.7" customHeight="1" x14ac:dyDescent="0.5">
      <c r="A33" s="158"/>
      <c r="B33" s="158" t="s">
        <v>238</v>
      </c>
      <c r="C33" s="163" t="s">
        <v>286</v>
      </c>
      <c r="D33" s="161"/>
      <c r="E33" s="161"/>
      <c r="F33" s="161"/>
      <c r="G33" s="161"/>
      <c r="H33" s="162"/>
      <c r="I33" s="162"/>
      <c r="J33" s="162"/>
      <c r="K33" s="162"/>
      <c r="L33" s="162"/>
      <c r="M33" s="162"/>
      <c r="N33" s="158"/>
      <c r="O33" s="158" t="s">
        <v>270</v>
      </c>
      <c r="P33" s="163" t="s">
        <v>274</v>
      </c>
      <c r="Q33" s="169"/>
      <c r="R33" s="167"/>
      <c r="S33" s="167"/>
      <c r="T33" s="167"/>
      <c r="U33" s="168"/>
      <c r="V33" s="162"/>
      <c r="W33" s="162"/>
      <c r="X33" s="162"/>
      <c r="Y33" s="162"/>
      <c r="Z33" s="162"/>
    </row>
    <row r="34" spans="1:26" ht="14.7" customHeight="1" x14ac:dyDescent="0.5">
      <c r="A34" s="158"/>
      <c r="B34" s="158" t="s">
        <v>241</v>
      </c>
      <c r="C34" s="163" t="s">
        <v>288</v>
      </c>
      <c r="D34" s="161"/>
      <c r="E34" s="161"/>
      <c r="F34" s="161"/>
      <c r="G34" s="161"/>
      <c r="H34" s="162"/>
      <c r="I34" s="162"/>
      <c r="J34" s="162"/>
      <c r="K34" s="162"/>
      <c r="L34" s="162"/>
      <c r="M34" s="162"/>
      <c r="N34" s="158"/>
      <c r="O34" s="158" t="s">
        <v>273</v>
      </c>
      <c r="P34" s="163" t="s">
        <v>278</v>
      </c>
      <c r="Q34" s="169"/>
      <c r="R34" s="167"/>
      <c r="S34" s="167"/>
      <c r="T34" s="167"/>
      <c r="U34" s="168"/>
      <c r="V34" s="162"/>
      <c r="W34" s="162"/>
      <c r="X34" s="162"/>
      <c r="Y34" s="162"/>
      <c r="Z34" s="162"/>
    </row>
    <row r="35" spans="1:26" ht="14.7" customHeight="1" x14ac:dyDescent="0.5">
      <c r="A35" s="158"/>
      <c r="B35" s="158" t="s">
        <v>244</v>
      </c>
      <c r="C35" s="163" t="s">
        <v>290</v>
      </c>
      <c r="D35" s="161"/>
      <c r="E35" s="161"/>
      <c r="F35" s="161"/>
      <c r="G35" s="161"/>
      <c r="H35" s="162"/>
      <c r="I35" s="162"/>
      <c r="J35" s="162"/>
      <c r="K35" s="162"/>
      <c r="L35" s="162"/>
      <c r="M35" s="162"/>
      <c r="N35" s="158"/>
      <c r="O35" s="158" t="s">
        <v>275</v>
      </c>
      <c r="P35" s="163" t="s">
        <v>303</v>
      </c>
      <c r="Q35" s="169"/>
      <c r="R35" s="167"/>
      <c r="S35" s="167"/>
      <c r="T35" s="167"/>
      <c r="U35" s="168"/>
      <c r="V35" s="162"/>
      <c r="W35" s="162"/>
      <c r="X35" s="162"/>
      <c r="Y35" s="162"/>
      <c r="Z35" s="162"/>
    </row>
    <row r="36" spans="1:26" ht="14.7" customHeight="1" x14ac:dyDescent="0.5">
      <c r="A36" s="158"/>
      <c r="B36" s="158" t="s">
        <v>264</v>
      </c>
      <c r="C36" s="163" t="s">
        <v>294</v>
      </c>
      <c r="D36" s="161"/>
      <c r="E36" s="161"/>
      <c r="F36" s="161"/>
      <c r="G36" s="161"/>
      <c r="H36" s="162"/>
      <c r="I36" s="162"/>
      <c r="J36" s="162"/>
      <c r="K36" s="162"/>
      <c r="L36" s="162"/>
      <c r="M36" s="162"/>
      <c r="N36" s="158"/>
      <c r="O36" s="158" t="s">
        <v>304</v>
      </c>
      <c r="P36" s="163" t="s">
        <v>258</v>
      </c>
      <c r="Q36" s="169"/>
      <c r="R36" s="167"/>
      <c r="S36" s="167"/>
      <c r="T36" s="167"/>
      <c r="U36" s="168"/>
      <c r="V36" s="162"/>
      <c r="W36" s="162"/>
      <c r="X36" s="162"/>
      <c r="Y36" s="162"/>
      <c r="Z36" s="162"/>
    </row>
    <row r="37" spans="1:26" ht="14.7" customHeight="1" x14ac:dyDescent="0.5">
      <c r="A37" s="158"/>
      <c r="B37" s="158" t="s">
        <v>268</v>
      </c>
      <c r="C37" s="163" t="s">
        <v>296</v>
      </c>
      <c r="D37" s="161"/>
      <c r="E37" s="161"/>
      <c r="F37" s="161"/>
      <c r="G37" s="161"/>
      <c r="H37" s="162"/>
      <c r="I37" s="162"/>
      <c r="J37" s="162"/>
      <c r="K37" s="162"/>
      <c r="L37" s="162"/>
      <c r="M37" s="162"/>
      <c r="N37" s="158"/>
      <c r="O37" s="158" t="s">
        <v>305</v>
      </c>
      <c r="P37" s="163" t="s">
        <v>261</v>
      </c>
      <c r="Q37" s="169"/>
      <c r="R37" s="167"/>
      <c r="S37" s="167"/>
      <c r="T37" s="167"/>
      <c r="U37" s="168"/>
      <c r="V37" s="162"/>
      <c r="W37" s="162"/>
      <c r="X37" s="162"/>
      <c r="Y37" s="162"/>
      <c r="Z37" s="162"/>
    </row>
    <row r="38" spans="1:26" ht="14.7" customHeight="1" x14ac:dyDescent="0.5">
      <c r="A38" s="158"/>
      <c r="B38" s="158" t="s">
        <v>247</v>
      </c>
      <c r="C38" s="163" t="s">
        <v>298</v>
      </c>
      <c r="D38" s="161"/>
      <c r="E38" s="161"/>
      <c r="F38" s="161"/>
      <c r="G38" s="161"/>
      <c r="H38" s="162"/>
      <c r="I38" s="162"/>
      <c r="J38" s="162"/>
      <c r="K38" s="162"/>
      <c r="L38" s="162"/>
      <c r="M38" s="162"/>
      <c r="N38" s="158"/>
      <c r="O38" s="158" t="s">
        <v>306</v>
      </c>
      <c r="P38" s="163" t="s">
        <v>272</v>
      </c>
      <c r="Q38" s="169"/>
      <c r="R38" s="167"/>
      <c r="S38" s="167"/>
      <c r="T38" s="167"/>
      <c r="U38" s="168"/>
      <c r="V38" s="162"/>
      <c r="W38" s="162"/>
      <c r="X38" s="162"/>
      <c r="Y38" s="162"/>
      <c r="Z38" s="162"/>
    </row>
    <row r="39" spans="1:26" ht="14.7" customHeight="1" x14ac:dyDescent="0.5">
      <c r="A39" s="157" t="s">
        <v>307</v>
      </c>
      <c r="B39" s="157" t="s">
        <v>234</v>
      </c>
      <c r="C39" s="159" t="s">
        <v>308</v>
      </c>
      <c r="D39" s="160">
        <v>6373.9197370000002</v>
      </c>
      <c r="E39" s="161">
        <f>F39+G39</f>
        <v>6373.9197370000002</v>
      </c>
      <c r="F39" s="161">
        <v>4417.0041369999999</v>
      </c>
      <c r="G39" s="161">
        <v>1956.9156</v>
      </c>
      <c r="H39" s="162"/>
      <c r="I39" s="162"/>
      <c r="J39" s="162"/>
      <c r="K39" s="162"/>
      <c r="L39" s="162"/>
      <c r="M39" s="162"/>
      <c r="N39" s="158"/>
      <c r="O39" s="158" t="s">
        <v>309</v>
      </c>
      <c r="P39" s="163" t="s">
        <v>310</v>
      </c>
      <c r="Q39" s="169">
        <v>1615.4</v>
      </c>
      <c r="R39" s="167">
        <v>1615.4</v>
      </c>
      <c r="S39" s="167"/>
      <c r="T39" s="167">
        <v>1615.4</v>
      </c>
      <c r="U39" s="168"/>
      <c r="V39" s="162"/>
      <c r="W39" s="162"/>
      <c r="X39" s="162"/>
      <c r="Y39" s="162"/>
      <c r="Z39" s="162"/>
    </row>
    <row r="40" spans="1:26" ht="14.7" customHeight="1" x14ac:dyDescent="0.5">
      <c r="A40" s="158"/>
      <c r="B40" s="158" t="s">
        <v>238</v>
      </c>
      <c r="C40" s="163" t="s">
        <v>237</v>
      </c>
      <c r="D40" s="161">
        <v>4390.5773159999999</v>
      </c>
      <c r="E40" s="161">
        <f>F40+G40</f>
        <v>4390.5773159999999</v>
      </c>
      <c r="F40" s="161">
        <v>4232.1773160000002</v>
      </c>
      <c r="G40" s="161">
        <v>158.4</v>
      </c>
      <c r="H40" s="162"/>
      <c r="I40" s="162"/>
      <c r="J40" s="162"/>
      <c r="K40" s="162"/>
      <c r="L40" s="162"/>
      <c r="M40" s="162"/>
      <c r="N40" s="158"/>
      <c r="O40" s="158" t="s">
        <v>311</v>
      </c>
      <c r="P40" s="163" t="s">
        <v>312</v>
      </c>
      <c r="Q40" s="169"/>
      <c r="R40" s="167"/>
      <c r="S40" s="167"/>
      <c r="T40" s="167"/>
      <c r="U40" s="168"/>
      <c r="V40" s="162"/>
      <c r="W40" s="162"/>
      <c r="X40" s="162"/>
      <c r="Y40" s="162"/>
      <c r="Z40" s="162"/>
    </row>
    <row r="41" spans="1:26" ht="14.7" customHeight="1" x14ac:dyDescent="0.5">
      <c r="A41" s="158"/>
      <c r="B41" s="158" t="s">
        <v>241</v>
      </c>
      <c r="C41" s="163" t="s">
        <v>280</v>
      </c>
      <c r="D41" s="161">
        <v>1983.3424210000001</v>
      </c>
      <c r="E41" s="161">
        <f>F41+G41</f>
        <v>1983.3424209999998</v>
      </c>
      <c r="F41" s="161">
        <v>184.826821</v>
      </c>
      <c r="G41" s="161">
        <v>1798.5155999999999</v>
      </c>
      <c r="H41" s="162"/>
      <c r="I41" s="162"/>
      <c r="J41" s="162"/>
      <c r="K41" s="162"/>
      <c r="L41" s="162"/>
      <c r="M41" s="162"/>
      <c r="N41" s="158"/>
      <c r="O41" s="158" t="s">
        <v>313</v>
      </c>
      <c r="P41" s="163" t="s">
        <v>314</v>
      </c>
      <c r="Q41" s="169"/>
      <c r="R41" s="167"/>
      <c r="S41" s="167"/>
      <c r="T41" s="167"/>
      <c r="U41" s="168"/>
      <c r="V41" s="162"/>
      <c r="W41" s="162"/>
      <c r="X41" s="162"/>
      <c r="Y41" s="162"/>
      <c r="Z41" s="162"/>
    </row>
    <row r="42" spans="1:26" ht="14.7" customHeight="1" x14ac:dyDescent="0.5">
      <c r="A42" s="158"/>
      <c r="B42" s="158" t="s">
        <v>247</v>
      </c>
      <c r="C42" s="163" t="s">
        <v>315</v>
      </c>
      <c r="D42" s="161"/>
      <c r="E42" s="161"/>
      <c r="F42" s="161"/>
      <c r="G42" s="161"/>
      <c r="H42" s="162"/>
      <c r="I42" s="162"/>
      <c r="J42" s="162"/>
      <c r="K42" s="162"/>
      <c r="L42" s="162"/>
      <c r="M42" s="162"/>
      <c r="N42" s="158"/>
      <c r="O42" s="158" t="s">
        <v>316</v>
      </c>
      <c r="P42" s="163" t="s">
        <v>317</v>
      </c>
      <c r="Q42" s="169"/>
      <c r="R42" s="167"/>
      <c r="S42" s="167"/>
      <c r="T42" s="167"/>
      <c r="U42" s="168"/>
      <c r="V42" s="162"/>
      <c r="W42" s="162"/>
      <c r="X42" s="162"/>
      <c r="Y42" s="162"/>
      <c r="Z42" s="162"/>
    </row>
    <row r="43" spans="1:26" ht="14.7" customHeight="1" x14ac:dyDescent="0.5">
      <c r="A43" s="157" t="s">
        <v>318</v>
      </c>
      <c r="B43" s="157" t="s">
        <v>234</v>
      </c>
      <c r="C43" s="159" t="s">
        <v>319</v>
      </c>
      <c r="D43" s="160"/>
      <c r="E43" s="161"/>
      <c r="F43" s="161"/>
      <c r="G43" s="161"/>
      <c r="H43" s="162"/>
      <c r="I43" s="162"/>
      <c r="J43" s="162"/>
      <c r="K43" s="162"/>
      <c r="L43" s="162"/>
      <c r="M43" s="162"/>
      <c r="N43" s="158"/>
      <c r="O43" s="158" t="s">
        <v>320</v>
      </c>
      <c r="P43" s="163" t="s">
        <v>269</v>
      </c>
      <c r="Q43" s="169"/>
      <c r="R43" s="167"/>
      <c r="S43" s="167"/>
      <c r="T43" s="167"/>
      <c r="U43" s="168"/>
      <c r="V43" s="162"/>
      <c r="W43" s="162"/>
      <c r="X43" s="162"/>
      <c r="Y43" s="162"/>
      <c r="Z43" s="162"/>
    </row>
    <row r="44" spans="1:26" ht="14.7" customHeight="1" x14ac:dyDescent="0.5">
      <c r="A44" s="158"/>
      <c r="B44" s="158" t="s">
        <v>238</v>
      </c>
      <c r="C44" s="163" t="s">
        <v>321</v>
      </c>
      <c r="D44" s="161"/>
      <c r="E44" s="161"/>
      <c r="F44" s="161"/>
      <c r="G44" s="161"/>
      <c r="H44" s="162"/>
      <c r="I44" s="162"/>
      <c r="J44" s="162"/>
      <c r="K44" s="162"/>
      <c r="L44" s="162"/>
      <c r="M44" s="162"/>
      <c r="N44" s="158"/>
      <c r="O44" s="158" t="s">
        <v>322</v>
      </c>
      <c r="P44" s="163" t="s">
        <v>323</v>
      </c>
      <c r="Q44" s="169">
        <v>28.842751</v>
      </c>
      <c r="R44" s="167">
        <v>28.842751</v>
      </c>
      <c r="S44" s="167">
        <v>28.842751</v>
      </c>
      <c r="T44" s="167"/>
      <c r="U44" s="168"/>
      <c r="V44" s="162"/>
      <c r="W44" s="162"/>
      <c r="X44" s="162"/>
      <c r="Y44" s="162"/>
      <c r="Z44" s="162"/>
    </row>
    <row r="45" spans="1:26" ht="14.7" customHeight="1" x14ac:dyDescent="0.5">
      <c r="A45" s="158"/>
      <c r="B45" s="158" t="s">
        <v>241</v>
      </c>
      <c r="C45" s="163" t="s">
        <v>324</v>
      </c>
      <c r="D45" s="161"/>
      <c r="E45" s="161"/>
      <c r="F45" s="161"/>
      <c r="G45" s="161"/>
      <c r="H45" s="162"/>
      <c r="I45" s="162"/>
      <c r="J45" s="162"/>
      <c r="K45" s="162"/>
      <c r="L45" s="162"/>
      <c r="M45" s="162"/>
      <c r="N45" s="158"/>
      <c r="O45" s="158" t="s">
        <v>325</v>
      </c>
      <c r="P45" s="163" t="s">
        <v>326</v>
      </c>
      <c r="Q45" s="169">
        <v>60.08907</v>
      </c>
      <c r="R45" s="167">
        <v>60.08907</v>
      </c>
      <c r="S45" s="167">
        <v>60.08907</v>
      </c>
      <c r="T45" s="167"/>
      <c r="U45" s="168"/>
      <c r="V45" s="162"/>
      <c r="W45" s="162"/>
      <c r="X45" s="162"/>
      <c r="Y45" s="162"/>
      <c r="Z45" s="162"/>
    </row>
    <row r="46" spans="1:26" ht="14.7" customHeight="1" x14ac:dyDescent="0.5">
      <c r="A46" s="157" t="s">
        <v>327</v>
      </c>
      <c r="B46" s="157" t="s">
        <v>234</v>
      </c>
      <c r="C46" s="159" t="s">
        <v>328</v>
      </c>
      <c r="D46" s="160">
        <v>358.5</v>
      </c>
      <c r="E46" s="161">
        <f>F46+G46</f>
        <v>358.5</v>
      </c>
      <c r="F46" s="161"/>
      <c r="G46" s="161">
        <v>358.5</v>
      </c>
      <c r="H46" s="162"/>
      <c r="I46" s="162"/>
      <c r="J46" s="162"/>
      <c r="K46" s="162"/>
      <c r="L46" s="162"/>
      <c r="M46" s="162"/>
      <c r="N46" s="158"/>
      <c r="O46" s="158" t="s">
        <v>329</v>
      </c>
      <c r="P46" s="163" t="s">
        <v>277</v>
      </c>
      <c r="Q46" s="169">
        <v>1.8</v>
      </c>
      <c r="R46" s="167">
        <v>1.8</v>
      </c>
      <c r="S46" s="167">
        <v>1.8</v>
      </c>
      <c r="T46" s="167"/>
      <c r="U46" s="168"/>
      <c r="V46" s="162"/>
      <c r="W46" s="162"/>
      <c r="X46" s="162"/>
      <c r="Y46" s="162"/>
      <c r="Z46" s="162"/>
    </row>
    <row r="47" spans="1:26" ht="14.7" customHeight="1" x14ac:dyDescent="0.5">
      <c r="A47" s="158"/>
      <c r="B47" s="158" t="s">
        <v>238</v>
      </c>
      <c r="C47" s="163" t="s">
        <v>330</v>
      </c>
      <c r="D47" s="161">
        <v>358.5</v>
      </c>
      <c r="E47" s="161">
        <f>F47+G47</f>
        <v>358.5</v>
      </c>
      <c r="F47" s="161"/>
      <c r="G47" s="161">
        <v>358.5</v>
      </c>
      <c r="H47" s="162"/>
      <c r="I47" s="162"/>
      <c r="J47" s="162"/>
      <c r="K47" s="162"/>
      <c r="L47" s="162"/>
      <c r="M47" s="162"/>
      <c r="N47" s="158"/>
      <c r="O47" s="158" t="s">
        <v>331</v>
      </c>
      <c r="P47" s="163" t="s">
        <v>332</v>
      </c>
      <c r="Q47" s="169"/>
      <c r="R47" s="167"/>
      <c r="S47" s="167"/>
      <c r="T47" s="167"/>
      <c r="U47" s="168"/>
      <c r="V47" s="162"/>
      <c r="W47" s="162"/>
      <c r="X47" s="162"/>
      <c r="Y47" s="162"/>
      <c r="Z47" s="162"/>
    </row>
    <row r="48" spans="1:26" ht="14.7" customHeight="1" x14ac:dyDescent="0.5">
      <c r="A48" s="158"/>
      <c r="B48" s="158" t="s">
        <v>241</v>
      </c>
      <c r="C48" s="163" t="s">
        <v>333</v>
      </c>
      <c r="D48" s="161"/>
      <c r="E48" s="161"/>
      <c r="F48" s="161"/>
      <c r="G48" s="161"/>
      <c r="H48" s="162"/>
      <c r="I48" s="162"/>
      <c r="J48" s="162"/>
      <c r="K48" s="162"/>
      <c r="L48" s="162"/>
      <c r="M48" s="162"/>
      <c r="N48" s="158"/>
      <c r="O48" s="158" t="s">
        <v>334</v>
      </c>
      <c r="P48" s="163" t="s">
        <v>335</v>
      </c>
      <c r="Q48" s="169"/>
      <c r="R48" s="167"/>
      <c r="S48" s="167"/>
      <c r="T48" s="167"/>
      <c r="U48" s="168"/>
      <c r="V48" s="162"/>
      <c r="W48" s="162"/>
      <c r="X48" s="162"/>
      <c r="Y48" s="162"/>
      <c r="Z48" s="162"/>
    </row>
    <row r="49" spans="1:26" ht="14.7" customHeight="1" x14ac:dyDescent="0.5">
      <c r="A49" s="158"/>
      <c r="B49" s="158" t="s">
        <v>247</v>
      </c>
      <c r="C49" s="163" t="s">
        <v>336</v>
      </c>
      <c r="D49" s="161"/>
      <c r="E49" s="161"/>
      <c r="F49" s="161"/>
      <c r="G49" s="161"/>
      <c r="H49" s="162"/>
      <c r="I49" s="162"/>
      <c r="J49" s="162"/>
      <c r="K49" s="162"/>
      <c r="L49" s="162"/>
      <c r="M49" s="162"/>
      <c r="N49" s="158"/>
      <c r="O49" s="158" t="s">
        <v>247</v>
      </c>
      <c r="P49" s="163" t="s">
        <v>281</v>
      </c>
      <c r="Q49" s="169"/>
      <c r="R49" s="167"/>
      <c r="S49" s="167"/>
      <c r="T49" s="167"/>
      <c r="U49" s="168"/>
      <c r="V49" s="162"/>
      <c r="W49" s="162"/>
      <c r="X49" s="162"/>
      <c r="Y49" s="162"/>
      <c r="Z49" s="162"/>
    </row>
    <row r="50" spans="1:26" ht="14.7" customHeight="1" x14ac:dyDescent="0.5">
      <c r="A50" s="157" t="s">
        <v>337</v>
      </c>
      <c r="B50" s="158" t="s">
        <v>234</v>
      </c>
      <c r="C50" s="159" t="s">
        <v>338</v>
      </c>
      <c r="D50" s="160"/>
      <c r="E50" s="161"/>
      <c r="F50" s="161"/>
      <c r="G50" s="161"/>
      <c r="H50" s="162"/>
      <c r="I50" s="162"/>
      <c r="J50" s="162"/>
      <c r="K50" s="162"/>
      <c r="L50" s="162"/>
      <c r="M50" s="162"/>
      <c r="N50" s="157" t="s">
        <v>339</v>
      </c>
      <c r="O50" s="157" t="s">
        <v>234</v>
      </c>
      <c r="P50" s="159" t="s">
        <v>340</v>
      </c>
      <c r="Q50" s="166">
        <v>1197.0198250000001</v>
      </c>
      <c r="R50" s="167">
        <v>1197.0198250000001</v>
      </c>
      <c r="S50" s="167">
        <v>365.59982500000001</v>
      </c>
      <c r="T50" s="167">
        <v>831.42</v>
      </c>
      <c r="U50" s="168"/>
      <c r="V50" s="162"/>
      <c r="W50" s="162"/>
      <c r="X50" s="162"/>
      <c r="Y50" s="162"/>
      <c r="Z50" s="162"/>
    </row>
    <row r="51" spans="1:26" ht="14.7" customHeight="1" x14ac:dyDescent="0.5">
      <c r="A51" s="158"/>
      <c r="B51" s="158" t="s">
        <v>238</v>
      </c>
      <c r="C51" s="163" t="s">
        <v>341</v>
      </c>
      <c r="D51" s="161"/>
      <c r="E51" s="161"/>
      <c r="F51" s="161"/>
      <c r="G51" s="161"/>
      <c r="H51" s="162"/>
      <c r="I51" s="162"/>
      <c r="J51" s="162"/>
      <c r="K51" s="162"/>
      <c r="L51" s="162"/>
      <c r="M51" s="162"/>
      <c r="N51" s="158"/>
      <c r="O51" s="158" t="s">
        <v>238</v>
      </c>
      <c r="P51" s="163" t="s">
        <v>342</v>
      </c>
      <c r="Q51" s="169">
        <v>14.176600000000001</v>
      </c>
      <c r="R51" s="167">
        <v>14.176600000000001</v>
      </c>
      <c r="S51" s="167">
        <v>14.176600000000001</v>
      </c>
      <c r="T51" s="167"/>
      <c r="U51" s="168"/>
      <c r="V51" s="162"/>
      <c r="W51" s="162"/>
      <c r="X51" s="162"/>
      <c r="Y51" s="162"/>
      <c r="Z51" s="162"/>
    </row>
    <row r="52" spans="1:26" ht="14.7" customHeight="1" x14ac:dyDescent="0.5">
      <c r="A52" s="158"/>
      <c r="B52" s="158" t="s">
        <v>241</v>
      </c>
      <c r="C52" s="163" t="s">
        <v>343</v>
      </c>
      <c r="D52" s="161"/>
      <c r="E52" s="161"/>
      <c r="F52" s="161"/>
      <c r="G52" s="161"/>
      <c r="H52" s="162"/>
      <c r="I52" s="162"/>
      <c r="J52" s="162"/>
      <c r="K52" s="162"/>
      <c r="L52" s="162"/>
      <c r="M52" s="162"/>
      <c r="N52" s="158"/>
      <c r="O52" s="158" t="s">
        <v>241</v>
      </c>
      <c r="P52" s="163" t="s">
        <v>344</v>
      </c>
      <c r="Q52" s="169">
        <v>303.75</v>
      </c>
      <c r="R52" s="167">
        <v>303.75</v>
      </c>
      <c r="S52" s="167">
        <v>303.75</v>
      </c>
      <c r="T52" s="167"/>
      <c r="U52" s="168"/>
      <c r="V52" s="162"/>
      <c r="W52" s="162"/>
      <c r="X52" s="162"/>
      <c r="Y52" s="162"/>
      <c r="Z52" s="162"/>
    </row>
    <row r="53" spans="1:26" ht="14.7" customHeight="1" x14ac:dyDescent="0.5">
      <c r="A53" s="157" t="s">
        <v>345</v>
      </c>
      <c r="B53" s="157" t="s">
        <v>234</v>
      </c>
      <c r="C53" s="159" t="s">
        <v>340</v>
      </c>
      <c r="D53" s="160">
        <v>1197.0198250000001</v>
      </c>
      <c r="E53" s="161">
        <f>F53+G53</f>
        <v>1197.0198249999999</v>
      </c>
      <c r="F53" s="161">
        <v>365.59982500000001</v>
      </c>
      <c r="G53" s="161">
        <v>831.42</v>
      </c>
      <c r="H53" s="162"/>
      <c r="I53" s="162"/>
      <c r="J53" s="162"/>
      <c r="K53" s="162"/>
      <c r="L53" s="162"/>
      <c r="M53" s="162"/>
      <c r="N53" s="158"/>
      <c r="O53" s="158" t="s">
        <v>244</v>
      </c>
      <c r="P53" s="163" t="s">
        <v>346</v>
      </c>
      <c r="Q53" s="169"/>
      <c r="R53" s="167"/>
      <c r="S53" s="167"/>
      <c r="T53" s="167"/>
      <c r="U53" s="168"/>
      <c r="V53" s="162"/>
      <c r="W53" s="162"/>
      <c r="X53" s="162"/>
      <c r="Y53" s="162"/>
      <c r="Z53" s="162"/>
    </row>
    <row r="54" spans="1:26" s="146" customFormat="1" ht="14.7" customHeight="1" x14ac:dyDescent="0.5">
      <c r="A54" s="158"/>
      <c r="B54" s="158" t="s">
        <v>238</v>
      </c>
      <c r="C54" s="163" t="s">
        <v>347</v>
      </c>
      <c r="D54" s="161">
        <v>47.668205</v>
      </c>
      <c r="E54" s="161">
        <f>F54+G54</f>
        <v>47.668205</v>
      </c>
      <c r="F54" s="161">
        <v>47.668205</v>
      </c>
      <c r="G54" s="161"/>
      <c r="H54" s="162"/>
      <c r="I54" s="162"/>
      <c r="J54" s="162"/>
      <c r="K54" s="162"/>
      <c r="L54" s="162"/>
      <c r="M54" s="162"/>
      <c r="N54" s="158"/>
      <c r="O54" s="158" t="s">
        <v>264</v>
      </c>
      <c r="P54" s="163" t="s">
        <v>348</v>
      </c>
      <c r="Q54" s="169"/>
      <c r="R54" s="167"/>
      <c r="S54" s="167"/>
      <c r="T54" s="167"/>
      <c r="U54" s="168"/>
      <c r="V54" s="162"/>
      <c r="W54" s="162"/>
      <c r="X54" s="162"/>
      <c r="Y54" s="162"/>
      <c r="Z54" s="162"/>
    </row>
    <row r="55" spans="1:26" ht="14.7" customHeight="1" x14ac:dyDescent="0.5">
      <c r="A55" s="158"/>
      <c r="B55" s="158" t="s">
        <v>241</v>
      </c>
      <c r="C55" s="163" t="s">
        <v>349</v>
      </c>
      <c r="D55" s="161"/>
      <c r="E55" s="161"/>
      <c r="F55" s="161"/>
      <c r="G55" s="161"/>
      <c r="H55" s="162"/>
      <c r="I55" s="162"/>
      <c r="J55" s="162"/>
      <c r="K55" s="162"/>
      <c r="L55" s="162"/>
      <c r="M55" s="162"/>
      <c r="N55" s="158"/>
      <c r="O55" s="158" t="s">
        <v>268</v>
      </c>
      <c r="P55" s="163" t="s">
        <v>350</v>
      </c>
      <c r="Q55" s="169">
        <v>14.516999999999999</v>
      </c>
      <c r="R55" s="167">
        <v>14.516999999999999</v>
      </c>
      <c r="S55" s="167">
        <v>14.516999999999999</v>
      </c>
      <c r="T55" s="167"/>
      <c r="U55" s="168"/>
      <c r="V55" s="162"/>
      <c r="W55" s="162"/>
      <c r="X55" s="162"/>
      <c r="Y55" s="162"/>
      <c r="Z55" s="162"/>
    </row>
    <row r="56" spans="1:26" ht="14.7" customHeight="1" x14ac:dyDescent="0.5">
      <c r="A56" s="158"/>
      <c r="B56" s="158" t="s">
        <v>244</v>
      </c>
      <c r="C56" s="163" t="s">
        <v>351</v>
      </c>
      <c r="D56" s="161">
        <v>831.42</v>
      </c>
      <c r="E56" s="161">
        <f>F56+G56</f>
        <v>831.42</v>
      </c>
      <c r="F56" s="161"/>
      <c r="G56" s="161">
        <v>831.42</v>
      </c>
      <c r="H56" s="162"/>
      <c r="I56" s="162"/>
      <c r="J56" s="162"/>
      <c r="K56" s="162"/>
      <c r="L56" s="162"/>
      <c r="M56" s="162"/>
      <c r="N56" s="158"/>
      <c r="O56" s="158" t="s">
        <v>249</v>
      </c>
      <c r="P56" s="163" t="s">
        <v>352</v>
      </c>
      <c r="Q56" s="169"/>
      <c r="R56" s="167"/>
      <c r="S56" s="167"/>
      <c r="T56" s="167"/>
      <c r="U56" s="168"/>
      <c r="V56" s="162"/>
      <c r="W56" s="162"/>
      <c r="X56" s="162"/>
      <c r="Y56" s="162"/>
      <c r="Z56" s="162"/>
    </row>
    <row r="57" spans="1:26" ht="14.7" customHeight="1" x14ac:dyDescent="0.5">
      <c r="A57" s="158"/>
      <c r="B57" s="158" t="s">
        <v>268</v>
      </c>
      <c r="C57" s="163" t="s">
        <v>353</v>
      </c>
      <c r="D57" s="161">
        <v>317.93162000000001</v>
      </c>
      <c r="E57" s="161">
        <f>F57+G57</f>
        <v>317.93162000000001</v>
      </c>
      <c r="F57" s="161">
        <v>317.93162000000001</v>
      </c>
      <c r="G57" s="161"/>
      <c r="H57" s="162"/>
      <c r="I57" s="162"/>
      <c r="J57" s="162"/>
      <c r="K57" s="162"/>
      <c r="L57" s="162"/>
      <c r="M57" s="162"/>
      <c r="N57" s="158"/>
      <c r="O57" s="158" t="s">
        <v>253</v>
      </c>
      <c r="P57" s="163" t="s">
        <v>354</v>
      </c>
      <c r="Q57" s="169">
        <v>33.151204999999997</v>
      </c>
      <c r="R57" s="167">
        <v>33.151204999999997</v>
      </c>
      <c r="S57" s="167">
        <v>33.151204999999997</v>
      </c>
      <c r="T57" s="167"/>
      <c r="U57" s="168"/>
      <c r="V57" s="162"/>
      <c r="W57" s="162"/>
      <c r="X57" s="162"/>
      <c r="Y57" s="162"/>
      <c r="Z57" s="162"/>
    </row>
    <row r="58" spans="1:26" ht="14.7" customHeight="1" x14ac:dyDescent="0.5">
      <c r="A58" s="158"/>
      <c r="B58" s="158" t="s">
        <v>247</v>
      </c>
      <c r="C58" s="163" t="s">
        <v>355</v>
      </c>
      <c r="D58" s="161"/>
      <c r="E58" s="161"/>
      <c r="F58" s="161"/>
      <c r="G58" s="161"/>
      <c r="H58" s="162"/>
      <c r="I58" s="162"/>
      <c r="J58" s="162"/>
      <c r="K58" s="162"/>
      <c r="L58" s="162"/>
      <c r="M58" s="162"/>
      <c r="N58" s="158"/>
      <c r="O58" s="158" t="s">
        <v>256</v>
      </c>
      <c r="P58" s="163" t="s">
        <v>349</v>
      </c>
      <c r="Q58" s="169"/>
      <c r="R58" s="167"/>
      <c r="S58" s="167"/>
      <c r="T58" s="167"/>
      <c r="U58" s="168"/>
      <c r="V58" s="162"/>
      <c r="W58" s="162"/>
      <c r="X58" s="162"/>
      <c r="Y58" s="162"/>
      <c r="Z58" s="162"/>
    </row>
    <row r="59" spans="1:26" ht="14.7" customHeight="1" x14ac:dyDescent="0.5">
      <c r="A59" s="157" t="s">
        <v>356</v>
      </c>
      <c r="B59" s="157" t="s">
        <v>234</v>
      </c>
      <c r="C59" s="159" t="s">
        <v>357</v>
      </c>
      <c r="D59" s="160"/>
      <c r="E59" s="161"/>
      <c r="F59" s="161"/>
      <c r="G59" s="161"/>
      <c r="H59" s="162"/>
      <c r="I59" s="162"/>
      <c r="J59" s="162"/>
      <c r="K59" s="162"/>
      <c r="L59" s="162"/>
      <c r="M59" s="162"/>
      <c r="N59" s="158"/>
      <c r="O59" s="158" t="s">
        <v>259</v>
      </c>
      <c r="P59" s="163" t="s">
        <v>358</v>
      </c>
      <c r="Q59" s="169"/>
      <c r="R59" s="167"/>
      <c r="S59" s="167"/>
      <c r="T59" s="167"/>
      <c r="U59" s="168"/>
      <c r="V59" s="162"/>
      <c r="W59" s="162"/>
      <c r="X59" s="162"/>
      <c r="Y59" s="162"/>
      <c r="Z59" s="162"/>
    </row>
    <row r="60" spans="1:26" ht="14.7" customHeight="1" x14ac:dyDescent="0.5">
      <c r="A60" s="158"/>
      <c r="B60" s="158" t="s">
        <v>241</v>
      </c>
      <c r="C60" s="163" t="s">
        <v>359</v>
      </c>
      <c r="D60" s="161"/>
      <c r="E60" s="161"/>
      <c r="F60" s="161"/>
      <c r="G60" s="161"/>
      <c r="H60" s="162"/>
      <c r="I60" s="162"/>
      <c r="J60" s="162"/>
      <c r="K60" s="162"/>
      <c r="L60" s="162"/>
      <c r="M60" s="162"/>
      <c r="N60" s="158"/>
      <c r="O60" s="158" t="s">
        <v>262</v>
      </c>
      <c r="P60" s="163" t="s">
        <v>351</v>
      </c>
      <c r="Q60" s="169">
        <v>831.42</v>
      </c>
      <c r="R60" s="167">
        <v>831.42</v>
      </c>
      <c r="S60" s="167"/>
      <c r="T60" s="167">
        <v>831.42</v>
      </c>
      <c r="U60" s="168"/>
      <c r="V60" s="162"/>
      <c r="W60" s="162"/>
      <c r="X60" s="162"/>
      <c r="Y60" s="162"/>
      <c r="Z60" s="162"/>
    </row>
    <row r="61" spans="1:26" ht="14.7" customHeight="1" x14ac:dyDescent="0.5">
      <c r="A61" s="158"/>
      <c r="B61" s="158" t="s">
        <v>244</v>
      </c>
      <c r="C61" s="163" t="s">
        <v>360</v>
      </c>
      <c r="D61" s="161"/>
      <c r="E61" s="161"/>
      <c r="F61" s="161"/>
      <c r="G61" s="161"/>
      <c r="H61" s="162"/>
      <c r="I61" s="162"/>
      <c r="J61" s="162"/>
      <c r="K61" s="162"/>
      <c r="L61" s="162"/>
      <c r="M61" s="162"/>
      <c r="N61" s="158"/>
      <c r="O61" s="158" t="s">
        <v>247</v>
      </c>
      <c r="P61" s="163" t="s">
        <v>361</v>
      </c>
      <c r="Q61" s="169"/>
      <c r="R61" s="169"/>
      <c r="S61" s="169"/>
      <c r="T61" s="169"/>
      <c r="U61" s="162"/>
      <c r="V61" s="162"/>
      <c r="W61" s="162"/>
      <c r="X61" s="162"/>
      <c r="Y61" s="162"/>
      <c r="Z61" s="162"/>
    </row>
    <row r="62" spans="1:26" ht="14.7" customHeight="1" x14ac:dyDescent="0.5">
      <c r="A62" s="157" t="s">
        <v>362</v>
      </c>
      <c r="B62" s="157" t="s">
        <v>234</v>
      </c>
      <c r="C62" s="159" t="s">
        <v>363</v>
      </c>
      <c r="D62" s="160"/>
      <c r="E62" s="161"/>
      <c r="F62" s="161"/>
      <c r="G62" s="161"/>
      <c r="H62" s="162"/>
      <c r="I62" s="162"/>
      <c r="J62" s="162"/>
      <c r="K62" s="162"/>
      <c r="L62" s="162"/>
      <c r="M62" s="162"/>
      <c r="N62" s="157" t="s">
        <v>364</v>
      </c>
      <c r="O62" s="157" t="s">
        <v>234</v>
      </c>
      <c r="P62" s="159" t="s">
        <v>363</v>
      </c>
      <c r="Q62" s="166"/>
      <c r="R62" s="169"/>
      <c r="S62" s="169"/>
      <c r="T62" s="169"/>
      <c r="U62" s="162"/>
      <c r="V62" s="162"/>
      <c r="W62" s="162"/>
      <c r="X62" s="162"/>
      <c r="Y62" s="162"/>
      <c r="Z62" s="162"/>
    </row>
    <row r="63" spans="1:26" ht="14.7" customHeight="1" x14ac:dyDescent="0.5">
      <c r="A63" s="158"/>
      <c r="B63" s="158" t="s">
        <v>238</v>
      </c>
      <c r="C63" s="163" t="s">
        <v>365</v>
      </c>
      <c r="D63" s="161"/>
      <c r="E63" s="161"/>
      <c r="F63" s="161"/>
      <c r="G63" s="161"/>
      <c r="H63" s="162"/>
      <c r="I63" s="162"/>
      <c r="J63" s="162"/>
      <c r="K63" s="162"/>
      <c r="L63" s="162"/>
      <c r="M63" s="162"/>
      <c r="N63" s="158"/>
      <c r="O63" s="158" t="s">
        <v>238</v>
      </c>
      <c r="P63" s="163" t="s">
        <v>365</v>
      </c>
      <c r="Q63" s="169"/>
      <c r="R63" s="169"/>
      <c r="S63" s="169"/>
      <c r="T63" s="169"/>
      <c r="U63" s="162"/>
      <c r="V63" s="162"/>
      <c r="W63" s="162"/>
      <c r="X63" s="162"/>
      <c r="Y63" s="162"/>
      <c r="Z63" s="162"/>
    </row>
    <row r="64" spans="1:26" ht="14.7" customHeight="1" x14ac:dyDescent="0.5">
      <c r="A64" s="158"/>
      <c r="B64" s="158" t="s">
        <v>241</v>
      </c>
      <c r="C64" s="163" t="s">
        <v>366</v>
      </c>
      <c r="D64" s="161"/>
      <c r="E64" s="161"/>
      <c r="F64" s="161"/>
      <c r="G64" s="161"/>
      <c r="H64" s="162"/>
      <c r="I64" s="162"/>
      <c r="J64" s="162"/>
      <c r="K64" s="162"/>
      <c r="L64" s="162"/>
      <c r="M64" s="162"/>
      <c r="N64" s="158"/>
      <c r="O64" s="158" t="s">
        <v>241</v>
      </c>
      <c r="P64" s="163" t="s">
        <v>366</v>
      </c>
      <c r="Q64" s="169"/>
      <c r="R64" s="169"/>
      <c r="S64" s="169"/>
      <c r="T64" s="169"/>
      <c r="U64" s="162"/>
      <c r="V64" s="162"/>
      <c r="W64" s="162"/>
      <c r="X64" s="162"/>
      <c r="Y64" s="162"/>
      <c r="Z64" s="162"/>
    </row>
    <row r="65" spans="1:26" ht="14.7" customHeight="1" x14ac:dyDescent="0.5">
      <c r="A65" s="158"/>
      <c r="B65" s="158" t="s">
        <v>244</v>
      </c>
      <c r="C65" s="163" t="s">
        <v>367</v>
      </c>
      <c r="D65" s="161"/>
      <c r="E65" s="161"/>
      <c r="F65" s="161"/>
      <c r="G65" s="161"/>
      <c r="H65" s="162"/>
      <c r="I65" s="162"/>
      <c r="J65" s="162"/>
      <c r="K65" s="162"/>
      <c r="L65" s="162"/>
      <c r="M65" s="162"/>
      <c r="N65" s="158"/>
      <c r="O65" s="158" t="s">
        <v>244</v>
      </c>
      <c r="P65" s="163" t="s">
        <v>367</v>
      </c>
      <c r="Q65" s="169"/>
      <c r="R65" s="169"/>
      <c r="S65" s="169"/>
      <c r="T65" s="169"/>
      <c r="U65" s="162"/>
      <c r="V65" s="162"/>
      <c r="W65" s="162"/>
      <c r="X65" s="162"/>
      <c r="Y65" s="162"/>
      <c r="Z65" s="162"/>
    </row>
    <row r="66" spans="1:26" ht="14.7" customHeight="1" x14ac:dyDescent="0.5">
      <c r="A66" s="158"/>
      <c r="B66" s="158" t="s">
        <v>264</v>
      </c>
      <c r="C66" s="163" t="s">
        <v>368</v>
      </c>
      <c r="D66" s="161"/>
      <c r="E66" s="161"/>
      <c r="F66" s="161"/>
      <c r="G66" s="161"/>
      <c r="H66" s="162"/>
      <c r="I66" s="162"/>
      <c r="J66" s="162"/>
      <c r="K66" s="162"/>
      <c r="L66" s="162"/>
      <c r="M66" s="162"/>
      <c r="N66" s="158"/>
      <c r="O66" s="158" t="s">
        <v>264</v>
      </c>
      <c r="P66" s="163" t="s">
        <v>368</v>
      </c>
      <c r="Q66" s="169"/>
      <c r="R66" s="169"/>
      <c r="S66" s="169"/>
      <c r="T66" s="169"/>
      <c r="U66" s="162"/>
      <c r="V66" s="162"/>
      <c r="W66" s="162"/>
      <c r="X66" s="162"/>
      <c r="Y66" s="162"/>
      <c r="Z66" s="162"/>
    </row>
    <row r="67" spans="1:26" ht="14.7" customHeight="1" x14ac:dyDescent="0.5">
      <c r="A67" s="157" t="s">
        <v>369</v>
      </c>
      <c r="B67" s="157" t="s">
        <v>234</v>
      </c>
      <c r="C67" s="159" t="s">
        <v>370</v>
      </c>
      <c r="D67" s="160"/>
      <c r="E67" s="161"/>
      <c r="F67" s="161"/>
      <c r="G67" s="161"/>
      <c r="H67" s="162"/>
      <c r="I67" s="162"/>
      <c r="J67" s="162"/>
      <c r="K67" s="162"/>
      <c r="L67" s="162"/>
      <c r="M67" s="162"/>
      <c r="N67" s="157" t="s">
        <v>371</v>
      </c>
      <c r="O67" s="157" t="s">
        <v>234</v>
      </c>
      <c r="P67" s="159" t="s">
        <v>372</v>
      </c>
      <c r="Q67" s="166"/>
      <c r="R67" s="169"/>
      <c r="S67" s="169"/>
      <c r="T67" s="169"/>
      <c r="U67" s="162"/>
      <c r="V67" s="162"/>
      <c r="W67" s="162"/>
      <c r="X67" s="162"/>
      <c r="Y67" s="162"/>
      <c r="Z67" s="162"/>
    </row>
    <row r="68" spans="1:26" ht="14.7" customHeight="1" x14ac:dyDescent="0.5">
      <c r="A68" s="158"/>
      <c r="B68" s="158" t="s">
        <v>238</v>
      </c>
      <c r="C68" s="163" t="s">
        <v>373</v>
      </c>
      <c r="D68" s="161"/>
      <c r="E68" s="161"/>
      <c r="F68" s="161"/>
      <c r="G68" s="161"/>
      <c r="H68" s="162"/>
      <c r="I68" s="162"/>
      <c r="J68" s="162"/>
      <c r="K68" s="162"/>
      <c r="L68" s="162"/>
      <c r="M68" s="162"/>
      <c r="N68" s="158"/>
      <c r="O68" s="158" t="s">
        <v>238</v>
      </c>
      <c r="P68" s="163" t="s">
        <v>374</v>
      </c>
      <c r="Q68" s="169"/>
      <c r="R68" s="169"/>
      <c r="S68" s="169"/>
      <c r="T68" s="169"/>
      <c r="U68" s="162"/>
      <c r="V68" s="162"/>
      <c r="W68" s="162"/>
      <c r="X68" s="162"/>
      <c r="Y68" s="162"/>
      <c r="Z68" s="162"/>
    </row>
    <row r="69" spans="1:26" ht="14.7" customHeight="1" x14ac:dyDescent="0.5">
      <c r="A69" s="158"/>
      <c r="B69" s="158" t="s">
        <v>241</v>
      </c>
      <c r="C69" s="163" t="s">
        <v>375</v>
      </c>
      <c r="D69" s="161"/>
      <c r="E69" s="161"/>
      <c r="F69" s="161"/>
      <c r="G69" s="161"/>
      <c r="H69" s="162"/>
      <c r="I69" s="162"/>
      <c r="J69" s="162"/>
      <c r="K69" s="162"/>
      <c r="L69" s="162"/>
      <c r="M69" s="162"/>
      <c r="N69" s="158"/>
      <c r="O69" s="158" t="s">
        <v>241</v>
      </c>
      <c r="P69" s="163" t="s">
        <v>376</v>
      </c>
      <c r="Q69" s="169"/>
      <c r="R69" s="169"/>
      <c r="S69" s="169"/>
      <c r="T69" s="169"/>
      <c r="U69" s="162"/>
      <c r="V69" s="162"/>
      <c r="W69" s="162"/>
      <c r="X69" s="162"/>
      <c r="Y69" s="162"/>
      <c r="Z69" s="162"/>
    </row>
    <row r="70" spans="1:26" ht="14.7" customHeight="1" x14ac:dyDescent="0.5">
      <c r="A70" s="157" t="s">
        <v>377</v>
      </c>
      <c r="B70" s="157" t="s">
        <v>234</v>
      </c>
      <c r="C70" s="159" t="s">
        <v>378</v>
      </c>
      <c r="D70" s="160"/>
      <c r="E70" s="161"/>
      <c r="F70" s="161"/>
      <c r="G70" s="161"/>
      <c r="H70" s="162"/>
      <c r="I70" s="162"/>
      <c r="J70" s="162"/>
      <c r="K70" s="162"/>
      <c r="L70" s="162"/>
      <c r="M70" s="162"/>
      <c r="N70" s="158"/>
      <c r="O70" s="158" t="s">
        <v>244</v>
      </c>
      <c r="P70" s="163" t="s">
        <v>379</v>
      </c>
      <c r="Q70" s="169"/>
      <c r="R70" s="169"/>
      <c r="S70" s="169"/>
      <c r="T70" s="169"/>
      <c r="U70" s="162"/>
      <c r="V70" s="162"/>
      <c r="W70" s="162"/>
      <c r="X70" s="162"/>
      <c r="Y70" s="162"/>
      <c r="Z70" s="162"/>
    </row>
    <row r="71" spans="1:26" ht="14.7" customHeight="1" x14ac:dyDescent="0.5">
      <c r="A71" s="158"/>
      <c r="B71" s="158" t="s">
        <v>238</v>
      </c>
      <c r="C71" s="163" t="s">
        <v>380</v>
      </c>
      <c r="D71" s="161"/>
      <c r="E71" s="161"/>
      <c r="F71" s="161"/>
      <c r="G71" s="161"/>
      <c r="H71" s="162"/>
      <c r="I71" s="162"/>
      <c r="J71" s="162"/>
      <c r="K71" s="162"/>
      <c r="L71" s="162"/>
      <c r="M71" s="162"/>
      <c r="N71" s="158"/>
      <c r="O71" s="158" t="s">
        <v>268</v>
      </c>
      <c r="P71" s="163" t="s">
        <v>288</v>
      </c>
      <c r="Q71" s="169"/>
      <c r="R71" s="169"/>
      <c r="S71" s="169"/>
      <c r="T71" s="169"/>
      <c r="U71" s="162"/>
      <c r="V71" s="162"/>
      <c r="W71" s="162"/>
      <c r="X71" s="162"/>
      <c r="Y71" s="162"/>
      <c r="Z71" s="162"/>
    </row>
    <row r="72" spans="1:26" ht="14.7" customHeight="1" x14ac:dyDescent="0.5">
      <c r="A72" s="158"/>
      <c r="B72" s="158" t="s">
        <v>241</v>
      </c>
      <c r="C72" s="163" t="s">
        <v>381</v>
      </c>
      <c r="D72" s="161"/>
      <c r="E72" s="161"/>
      <c r="F72" s="161"/>
      <c r="G72" s="161"/>
      <c r="H72" s="162"/>
      <c r="I72" s="162"/>
      <c r="J72" s="162"/>
      <c r="K72" s="162"/>
      <c r="L72" s="162"/>
      <c r="M72" s="162"/>
      <c r="N72" s="158"/>
      <c r="O72" s="158" t="s">
        <v>249</v>
      </c>
      <c r="P72" s="163" t="s">
        <v>296</v>
      </c>
      <c r="Q72" s="169"/>
      <c r="R72" s="169"/>
      <c r="S72" s="169"/>
      <c r="T72" s="169"/>
      <c r="U72" s="162"/>
      <c r="V72" s="162"/>
      <c r="W72" s="162"/>
      <c r="X72" s="162"/>
      <c r="Y72" s="162"/>
      <c r="Z72" s="162"/>
    </row>
    <row r="73" spans="1:26" ht="14.7" customHeight="1" x14ac:dyDescent="0.5">
      <c r="A73" s="158"/>
      <c r="B73" s="158" t="s">
        <v>244</v>
      </c>
      <c r="C73" s="163" t="s">
        <v>382</v>
      </c>
      <c r="D73" s="161"/>
      <c r="E73" s="161"/>
      <c r="F73" s="161"/>
      <c r="G73" s="161"/>
      <c r="H73" s="162"/>
      <c r="I73" s="162"/>
      <c r="J73" s="162"/>
      <c r="K73" s="162"/>
      <c r="L73" s="162"/>
      <c r="M73" s="162"/>
      <c r="N73" s="158"/>
      <c r="O73" s="158" t="s">
        <v>253</v>
      </c>
      <c r="P73" s="163" t="s">
        <v>383</v>
      </c>
      <c r="Q73" s="169"/>
      <c r="R73" s="169"/>
      <c r="S73" s="169"/>
      <c r="T73" s="169"/>
      <c r="U73" s="162"/>
      <c r="V73" s="162"/>
      <c r="W73" s="162"/>
      <c r="X73" s="162"/>
      <c r="Y73" s="162"/>
      <c r="Z73" s="162"/>
    </row>
    <row r="74" spans="1:26" ht="14.7" customHeight="1" x14ac:dyDescent="0.5">
      <c r="A74" s="158"/>
      <c r="B74" s="158" t="s">
        <v>264</v>
      </c>
      <c r="C74" s="163" t="s">
        <v>384</v>
      </c>
      <c r="D74" s="161"/>
      <c r="E74" s="161"/>
      <c r="F74" s="161"/>
      <c r="G74" s="161"/>
      <c r="H74" s="162"/>
      <c r="I74" s="162"/>
      <c r="J74" s="162"/>
      <c r="K74" s="162"/>
      <c r="L74" s="162"/>
      <c r="M74" s="162"/>
      <c r="N74" s="158"/>
      <c r="O74" s="158" t="s">
        <v>256</v>
      </c>
      <c r="P74" s="163" t="s">
        <v>385</v>
      </c>
      <c r="Q74" s="169"/>
      <c r="R74" s="169"/>
      <c r="S74" s="169"/>
      <c r="T74" s="169"/>
      <c r="U74" s="162"/>
      <c r="V74" s="162"/>
      <c r="W74" s="162"/>
      <c r="X74" s="162"/>
      <c r="Y74" s="162"/>
      <c r="Z74" s="162"/>
    </row>
    <row r="75" spans="1:26" ht="14.7" customHeight="1" x14ac:dyDescent="0.5">
      <c r="A75" s="157" t="s">
        <v>386</v>
      </c>
      <c r="B75" s="157" t="s">
        <v>234</v>
      </c>
      <c r="C75" s="159" t="s">
        <v>387</v>
      </c>
      <c r="D75" s="160"/>
      <c r="E75" s="161"/>
      <c r="F75" s="161"/>
      <c r="G75" s="161"/>
      <c r="H75" s="162"/>
      <c r="I75" s="162"/>
      <c r="J75" s="162"/>
      <c r="K75" s="162"/>
      <c r="L75" s="162"/>
      <c r="M75" s="162"/>
      <c r="N75" s="158"/>
      <c r="O75" s="158" t="s">
        <v>273</v>
      </c>
      <c r="P75" s="163" t="s">
        <v>290</v>
      </c>
      <c r="Q75" s="169"/>
      <c r="R75" s="169"/>
      <c r="S75" s="169"/>
      <c r="T75" s="169"/>
      <c r="U75" s="162"/>
      <c r="V75" s="162"/>
      <c r="W75" s="162"/>
      <c r="X75" s="162"/>
      <c r="Y75" s="162"/>
      <c r="Z75" s="162"/>
    </row>
    <row r="76" spans="1:26" ht="14.7" customHeight="1" x14ac:dyDescent="0.5">
      <c r="A76" s="158"/>
      <c r="B76" s="158" t="s">
        <v>238</v>
      </c>
      <c r="C76" s="163" t="s">
        <v>388</v>
      </c>
      <c r="D76" s="161"/>
      <c r="E76" s="161"/>
      <c r="F76" s="161"/>
      <c r="G76" s="161"/>
      <c r="H76" s="162"/>
      <c r="I76" s="162"/>
      <c r="J76" s="162"/>
      <c r="K76" s="162"/>
      <c r="L76" s="162"/>
      <c r="M76" s="162"/>
      <c r="N76" s="158"/>
      <c r="O76" s="158" t="s">
        <v>389</v>
      </c>
      <c r="P76" s="163" t="s">
        <v>390</v>
      </c>
      <c r="Q76" s="169"/>
      <c r="R76" s="169"/>
      <c r="S76" s="169"/>
      <c r="T76" s="169"/>
      <c r="U76" s="162"/>
      <c r="V76" s="162"/>
      <c r="W76" s="162"/>
      <c r="X76" s="162"/>
      <c r="Y76" s="162"/>
      <c r="Z76" s="162"/>
    </row>
    <row r="77" spans="1:26" ht="14.7" customHeight="1" x14ac:dyDescent="0.5">
      <c r="A77" s="158"/>
      <c r="B77" s="158" t="s">
        <v>241</v>
      </c>
      <c r="C77" s="163" t="s">
        <v>391</v>
      </c>
      <c r="D77" s="161"/>
      <c r="E77" s="161"/>
      <c r="F77" s="161"/>
      <c r="G77" s="161"/>
      <c r="H77" s="162"/>
      <c r="I77" s="162"/>
      <c r="J77" s="162"/>
      <c r="K77" s="162"/>
      <c r="L77" s="162"/>
      <c r="M77" s="162"/>
      <c r="N77" s="158"/>
      <c r="O77" s="158" t="s">
        <v>392</v>
      </c>
      <c r="P77" s="163" t="s">
        <v>393</v>
      </c>
      <c r="Q77" s="169"/>
      <c r="R77" s="169"/>
      <c r="S77" s="169"/>
      <c r="T77" s="169"/>
      <c r="U77" s="162"/>
      <c r="V77" s="162"/>
      <c r="W77" s="162"/>
      <c r="X77" s="162"/>
      <c r="Y77" s="162"/>
      <c r="Z77" s="162"/>
    </row>
    <row r="78" spans="1:26" ht="14.7" customHeight="1" x14ac:dyDescent="0.5">
      <c r="A78" s="157" t="s">
        <v>394</v>
      </c>
      <c r="B78" s="157" t="s">
        <v>234</v>
      </c>
      <c r="C78" s="159" t="s">
        <v>112</v>
      </c>
      <c r="D78" s="160"/>
      <c r="E78" s="161"/>
      <c r="F78" s="161"/>
      <c r="G78" s="161"/>
      <c r="H78" s="162"/>
      <c r="I78" s="162"/>
      <c r="J78" s="162"/>
      <c r="K78" s="162"/>
      <c r="L78" s="162"/>
      <c r="M78" s="162"/>
      <c r="N78" s="158"/>
      <c r="O78" s="158" t="s">
        <v>395</v>
      </c>
      <c r="P78" s="163" t="s">
        <v>396</v>
      </c>
      <c r="Q78" s="169"/>
      <c r="R78" s="169"/>
      <c r="S78" s="169"/>
      <c r="T78" s="169"/>
      <c r="U78" s="162"/>
      <c r="V78" s="162"/>
      <c r="W78" s="162"/>
      <c r="X78" s="162"/>
      <c r="Y78" s="162"/>
      <c r="Z78" s="162"/>
    </row>
    <row r="79" spans="1:26" ht="14.7" customHeight="1" x14ac:dyDescent="0.5">
      <c r="A79" s="158"/>
      <c r="B79" s="158" t="s">
        <v>249</v>
      </c>
      <c r="C79" s="163" t="s">
        <v>397</v>
      </c>
      <c r="D79" s="161"/>
      <c r="E79" s="161"/>
      <c r="F79" s="161"/>
      <c r="G79" s="161"/>
      <c r="H79" s="162"/>
      <c r="I79" s="162"/>
      <c r="J79" s="162"/>
      <c r="K79" s="162"/>
      <c r="L79" s="162"/>
      <c r="M79" s="162"/>
      <c r="N79" s="158"/>
      <c r="O79" s="158" t="s">
        <v>247</v>
      </c>
      <c r="P79" s="163" t="s">
        <v>398</v>
      </c>
      <c r="Q79" s="169"/>
      <c r="R79" s="169"/>
      <c r="S79" s="169"/>
      <c r="T79" s="169"/>
      <c r="U79" s="162"/>
      <c r="V79" s="162"/>
      <c r="W79" s="162"/>
      <c r="X79" s="162"/>
      <c r="Y79" s="162"/>
      <c r="Z79" s="162"/>
    </row>
    <row r="80" spans="1:26" ht="14.7" customHeight="1" x14ac:dyDescent="0.5">
      <c r="A80" s="158"/>
      <c r="B80" s="158" t="s">
        <v>253</v>
      </c>
      <c r="C80" s="163" t="s">
        <v>399</v>
      </c>
      <c r="D80" s="161"/>
      <c r="E80" s="161"/>
      <c r="F80" s="161"/>
      <c r="G80" s="161"/>
      <c r="H80" s="162"/>
      <c r="I80" s="162"/>
      <c r="J80" s="162"/>
      <c r="K80" s="162"/>
      <c r="L80" s="162"/>
      <c r="M80" s="162"/>
      <c r="N80" s="157" t="s">
        <v>400</v>
      </c>
      <c r="O80" s="157" t="s">
        <v>234</v>
      </c>
      <c r="P80" s="159" t="s">
        <v>401</v>
      </c>
      <c r="Q80" s="166"/>
      <c r="R80" s="169"/>
      <c r="S80" s="169"/>
      <c r="T80" s="169"/>
      <c r="U80" s="162"/>
      <c r="V80" s="162"/>
      <c r="W80" s="162"/>
      <c r="X80" s="162"/>
      <c r="Y80" s="162"/>
      <c r="Z80" s="162"/>
    </row>
    <row r="81" spans="1:26" ht="14.7" customHeight="1" x14ac:dyDescent="0.5">
      <c r="A81" s="158"/>
      <c r="B81" s="158" t="s">
        <v>256</v>
      </c>
      <c r="C81" s="163" t="s">
        <v>402</v>
      </c>
      <c r="D81" s="161"/>
      <c r="E81" s="161"/>
      <c r="F81" s="161"/>
      <c r="G81" s="161"/>
      <c r="H81" s="162"/>
      <c r="I81" s="162"/>
      <c r="J81" s="162"/>
      <c r="K81" s="162"/>
      <c r="L81" s="162"/>
      <c r="M81" s="162"/>
      <c r="N81" s="158"/>
      <c r="O81" s="158" t="s">
        <v>238</v>
      </c>
      <c r="P81" s="163" t="s">
        <v>374</v>
      </c>
      <c r="Q81" s="169"/>
      <c r="R81" s="169"/>
      <c r="S81" s="169"/>
      <c r="T81" s="169"/>
      <c r="U81" s="162"/>
      <c r="V81" s="162"/>
      <c r="W81" s="162"/>
      <c r="X81" s="162"/>
      <c r="Y81" s="162"/>
      <c r="Z81" s="162"/>
    </row>
    <row r="82" spans="1:26" ht="14.7" customHeight="1" x14ac:dyDescent="0.5">
      <c r="A82" s="158"/>
      <c r="B82" s="158" t="s">
        <v>247</v>
      </c>
      <c r="C82" s="163" t="s">
        <v>112</v>
      </c>
      <c r="D82" s="161"/>
      <c r="E82" s="161"/>
      <c r="F82" s="161"/>
      <c r="G82" s="161"/>
      <c r="H82" s="162"/>
      <c r="I82" s="162"/>
      <c r="J82" s="162"/>
      <c r="K82" s="162"/>
      <c r="L82" s="162"/>
      <c r="M82" s="162"/>
      <c r="N82" s="158"/>
      <c r="O82" s="158" t="s">
        <v>241</v>
      </c>
      <c r="P82" s="163" t="s">
        <v>376</v>
      </c>
      <c r="Q82" s="169"/>
      <c r="R82" s="169"/>
      <c r="S82" s="169"/>
      <c r="T82" s="169"/>
      <c r="U82" s="162"/>
      <c r="V82" s="162"/>
      <c r="W82" s="162"/>
      <c r="X82" s="162"/>
      <c r="Y82" s="162"/>
      <c r="Z82" s="162"/>
    </row>
    <row r="83" spans="1:26" ht="14.7" customHeight="1" x14ac:dyDescent="0.5">
      <c r="A83" s="170"/>
      <c r="B83" s="171"/>
      <c r="C83" s="170"/>
      <c r="D83" s="161"/>
      <c r="E83" s="161"/>
      <c r="F83" s="161"/>
      <c r="G83" s="161"/>
      <c r="H83" s="162"/>
      <c r="I83" s="162"/>
      <c r="J83" s="162"/>
      <c r="K83" s="162"/>
      <c r="L83" s="162"/>
      <c r="M83" s="162"/>
      <c r="N83" s="170"/>
      <c r="O83" s="171" t="s">
        <v>244</v>
      </c>
      <c r="P83" s="170" t="s">
        <v>379</v>
      </c>
      <c r="Q83" s="169"/>
      <c r="R83" s="169"/>
      <c r="S83" s="169"/>
      <c r="T83" s="169"/>
      <c r="U83" s="162"/>
      <c r="V83" s="162"/>
      <c r="W83" s="162"/>
      <c r="X83" s="162"/>
      <c r="Y83" s="162"/>
      <c r="Z83" s="162"/>
    </row>
    <row r="84" spans="1:26" ht="14.7" customHeight="1" x14ac:dyDescent="0.5">
      <c r="A84" s="170"/>
      <c r="B84" s="171"/>
      <c r="C84" s="170"/>
      <c r="D84" s="161"/>
      <c r="E84" s="161"/>
      <c r="F84" s="161"/>
      <c r="G84" s="161"/>
      <c r="H84" s="162"/>
      <c r="I84" s="162"/>
      <c r="J84" s="162"/>
      <c r="K84" s="162"/>
      <c r="L84" s="162"/>
      <c r="M84" s="162"/>
      <c r="N84" s="170"/>
      <c r="O84" s="171" t="s">
        <v>268</v>
      </c>
      <c r="P84" s="170" t="s">
        <v>288</v>
      </c>
      <c r="Q84" s="169"/>
      <c r="R84" s="169"/>
      <c r="S84" s="169"/>
      <c r="T84" s="169"/>
      <c r="U84" s="162"/>
      <c r="V84" s="162"/>
      <c r="W84" s="162"/>
      <c r="X84" s="162"/>
      <c r="Y84" s="162"/>
      <c r="Z84" s="162"/>
    </row>
    <row r="85" spans="1:26" ht="14.7" customHeight="1" x14ac:dyDescent="0.5">
      <c r="A85" s="170"/>
      <c r="B85" s="171"/>
      <c r="C85" s="170"/>
      <c r="D85" s="161"/>
      <c r="E85" s="161"/>
      <c r="F85" s="161"/>
      <c r="G85" s="161"/>
      <c r="H85" s="162"/>
      <c r="I85" s="162"/>
      <c r="J85" s="162"/>
      <c r="K85" s="162"/>
      <c r="L85" s="162"/>
      <c r="M85" s="162"/>
      <c r="N85" s="170"/>
      <c r="O85" s="171" t="s">
        <v>249</v>
      </c>
      <c r="P85" s="170" t="s">
        <v>296</v>
      </c>
      <c r="Q85" s="169"/>
      <c r="R85" s="169"/>
      <c r="S85" s="169"/>
      <c r="T85" s="169"/>
      <c r="U85" s="162"/>
      <c r="V85" s="162"/>
      <c r="W85" s="162"/>
      <c r="X85" s="162"/>
      <c r="Y85" s="162"/>
      <c r="Z85" s="162"/>
    </row>
    <row r="86" spans="1:26" ht="14.7" customHeight="1" x14ac:dyDescent="0.5">
      <c r="A86" s="170"/>
      <c r="B86" s="171"/>
      <c r="C86" s="170"/>
      <c r="D86" s="161"/>
      <c r="E86" s="161"/>
      <c r="F86" s="161"/>
      <c r="G86" s="161"/>
      <c r="H86" s="162"/>
      <c r="I86" s="162"/>
      <c r="J86" s="162"/>
      <c r="K86" s="162"/>
      <c r="L86" s="162"/>
      <c r="M86" s="162"/>
      <c r="N86" s="170"/>
      <c r="O86" s="171" t="s">
        <v>253</v>
      </c>
      <c r="P86" s="170" t="s">
        <v>383</v>
      </c>
      <c r="Q86" s="169"/>
      <c r="R86" s="169"/>
      <c r="S86" s="169"/>
      <c r="T86" s="169"/>
      <c r="U86" s="162"/>
      <c r="V86" s="162"/>
      <c r="W86" s="162"/>
      <c r="X86" s="162"/>
      <c r="Y86" s="162"/>
      <c r="Z86" s="162"/>
    </row>
    <row r="87" spans="1:26" ht="14.7" customHeight="1" x14ac:dyDescent="0.5">
      <c r="A87" s="170"/>
      <c r="B87" s="171"/>
      <c r="C87" s="170"/>
      <c r="D87" s="161"/>
      <c r="E87" s="161"/>
      <c r="F87" s="161"/>
      <c r="G87" s="161"/>
      <c r="H87" s="162"/>
      <c r="I87" s="162"/>
      <c r="J87" s="162"/>
      <c r="K87" s="162"/>
      <c r="L87" s="162"/>
      <c r="M87" s="162"/>
      <c r="N87" s="170"/>
      <c r="O87" s="171" t="s">
        <v>256</v>
      </c>
      <c r="P87" s="170" t="s">
        <v>385</v>
      </c>
      <c r="Q87" s="169"/>
      <c r="R87" s="169"/>
      <c r="S87" s="169"/>
      <c r="T87" s="169"/>
      <c r="U87" s="162"/>
      <c r="V87" s="162"/>
      <c r="W87" s="162"/>
      <c r="X87" s="162"/>
      <c r="Y87" s="162"/>
      <c r="Z87" s="162"/>
    </row>
    <row r="88" spans="1:26" ht="14.7" customHeight="1" x14ac:dyDescent="0.5">
      <c r="A88" s="170"/>
      <c r="B88" s="171"/>
      <c r="C88" s="170"/>
      <c r="D88" s="161"/>
      <c r="E88" s="161"/>
      <c r="F88" s="161"/>
      <c r="G88" s="161"/>
      <c r="H88" s="162"/>
      <c r="I88" s="162"/>
      <c r="J88" s="162"/>
      <c r="K88" s="162"/>
      <c r="L88" s="162"/>
      <c r="M88" s="162"/>
      <c r="N88" s="170"/>
      <c r="O88" s="171" t="s">
        <v>259</v>
      </c>
      <c r="P88" s="170" t="s">
        <v>403</v>
      </c>
      <c r="Q88" s="169"/>
      <c r="R88" s="169"/>
      <c r="S88" s="169"/>
      <c r="T88" s="169"/>
      <c r="U88" s="162"/>
      <c r="V88" s="162"/>
      <c r="W88" s="162"/>
      <c r="X88" s="162"/>
      <c r="Y88" s="162"/>
      <c r="Z88" s="162"/>
    </row>
    <row r="89" spans="1:26" ht="14.7" customHeight="1" x14ac:dyDescent="0.5">
      <c r="A89" s="170"/>
      <c r="B89" s="171"/>
      <c r="C89" s="170"/>
      <c r="D89" s="161"/>
      <c r="E89" s="161"/>
      <c r="F89" s="161"/>
      <c r="G89" s="161"/>
      <c r="H89" s="162"/>
      <c r="I89" s="162"/>
      <c r="J89" s="162"/>
      <c r="K89" s="162"/>
      <c r="L89" s="162"/>
      <c r="M89" s="162"/>
      <c r="N89" s="170"/>
      <c r="O89" s="171" t="s">
        <v>262</v>
      </c>
      <c r="P89" s="170" t="s">
        <v>404</v>
      </c>
      <c r="Q89" s="169"/>
      <c r="R89" s="169"/>
      <c r="S89" s="169"/>
      <c r="T89" s="169"/>
      <c r="U89" s="162"/>
      <c r="V89" s="162"/>
      <c r="W89" s="162"/>
      <c r="X89" s="162"/>
      <c r="Y89" s="162"/>
      <c r="Z89" s="162"/>
    </row>
    <row r="90" spans="1:26" ht="14.7" customHeight="1" x14ac:dyDescent="0.5">
      <c r="A90" s="170"/>
      <c r="B90" s="171"/>
      <c r="C90" s="170"/>
      <c r="D90" s="161"/>
      <c r="E90" s="161"/>
      <c r="F90" s="161"/>
      <c r="G90" s="161"/>
      <c r="H90" s="162"/>
      <c r="I90" s="162"/>
      <c r="J90" s="162"/>
      <c r="K90" s="162"/>
      <c r="L90" s="162"/>
      <c r="M90" s="162"/>
      <c r="N90" s="170"/>
      <c r="O90" s="171" t="s">
        <v>266</v>
      </c>
      <c r="P90" s="170" t="s">
        <v>405</v>
      </c>
      <c r="Q90" s="169"/>
      <c r="R90" s="169"/>
      <c r="S90" s="169"/>
      <c r="T90" s="169"/>
      <c r="U90" s="162"/>
      <c r="V90" s="162"/>
      <c r="W90" s="162"/>
      <c r="X90" s="162"/>
      <c r="Y90" s="162"/>
      <c r="Z90" s="162"/>
    </row>
    <row r="91" spans="1:26" ht="14.7" customHeight="1" x14ac:dyDescent="0.5">
      <c r="A91" s="170"/>
      <c r="B91" s="171"/>
      <c r="C91" s="170"/>
      <c r="D91" s="161"/>
      <c r="E91" s="161"/>
      <c r="F91" s="161"/>
      <c r="G91" s="161"/>
      <c r="H91" s="162"/>
      <c r="I91" s="162"/>
      <c r="J91" s="162"/>
      <c r="K91" s="162"/>
      <c r="L91" s="162"/>
      <c r="M91" s="162"/>
      <c r="N91" s="170"/>
      <c r="O91" s="171" t="s">
        <v>270</v>
      </c>
      <c r="P91" s="170" t="s">
        <v>406</v>
      </c>
      <c r="Q91" s="169"/>
      <c r="R91" s="169"/>
      <c r="S91" s="169"/>
      <c r="T91" s="169"/>
      <c r="U91" s="162"/>
      <c r="V91" s="162"/>
      <c r="W91" s="162"/>
      <c r="X91" s="162"/>
      <c r="Y91" s="162"/>
      <c r="Z91" s="162"/>
    </row>
    <row r="92" spans="1:26" ht="14.7" customHeight="1" x14ac:dyDescent="0.5">
      <c r="A92" s="170"/>
      <c r="B92" s="171"/>
      <c r="C92" s="170"/>
      <c r="D92" s="161"/>
      <c r="E92" s="161"/>
      <c r="F92" s="161"/>
      <c r="G92" s="161"/>
      <c r="H92" s="162"/>
      <c r="I92" s="162"/>
      <c r="J92" s="162"/>
      <c r="K92" s="162"/>
      <c r="L92" s="162"/>
      <c r="M92" s="162"/>
      <c r="N92" s="170"/>
      <c r="O92" s="171" t="s">
        <v>273</v>
      </c>
      <c r="P92" s="170" t="s">
        <v>290</v>
      </c>
      <c r="Q92" s="169"/>
      <c r="R92" s="169"/>
      <c r="S92" s="169"/>
      <c r="T92" s="169"/>
      <c r="U92" s="162"/>
      <c r="V92" s="162"/>
      <c r="W92" s="162"/>
      <c r="X92" s="162"/>
      <c r="Y92" s="162"/>
      <c r="Z92" s="162"/>
    </row>
    <row r="93" spans="1:26" ht="14.7" customHeight="1" x14ac:dyDescent="0.5">
      <c r="A93" s="170"/>
      <c r="B93" s="171"/>
      <c r="C93" s="170"/>
      <c r="D93" s="161"/>
      <c r="E93" s="161"/>
      <c r="F93" s="161"/>
      <c r="G93" s="161"/>
      <c r="H93" s="162"/>
      <c r="I93" s="162"/>
      <c r="J93" s="162"/>
      <c r="K93" s="162"/>
      <c r="L93" s="162"/>
      <c r="M93" s="162"/>
      <c r="N93" s="170"/>
      <c r="O93" s="171" t="s">
        <v>389</v>
      </c>
      <c r="P93" s="170" t="s">
        <v>390</v>
      </c>
      <c r="Q93" s="169"/>
      <c r="R93" s="169"/>
      <c r="S93" s="169"/>
      <c r="T93" s="169"/>
      <c r="U93" s="162"/>
      <c r="V93" s="162"/>
      <c r="W93" s="162"/>
      <c r="X93" s="162"/>
      <c r="Y93" s="162"/>
      <c r="Z93" s="162"/>
    </row>
    <row r="94" spans="1:26" ht="14.7" customHeight="1" x14ac:dyDescent="0.5">
      <c r="A94" s="170"/>
      <c r="B94" s="171"/>
      <c r="C94" s="170"/>
      <c r="D94" s="161"/>
      <c r="E94" s="161"/>
      <c r="F94" s="161"/>
      <c r="G94" s="161"/>
      <c r="H94" s="162"/>
      <c r="I94" s="162"/>
      <c r="J94" s="162"/>
      <c r="K94" s="162"/>
      <c r="L94" s="162"/>
      <c r="M94" s="162"/>
      <c r="N94" s="170"/>
      <c r="O94" s="171" t="s">
        <v>392</v>
      </c>
      <c r="P94" s="170" t="s">
        <v>393</v>
      </c>
      <c r="Q94" s="169"/>
      <c r="R94" s="169"/>
      <c r="S94" s="169"/>
      <c r="T94" s="169"/>
      <c r="U94" s="162"/>
      <c r="V94" s="162"/>
      <c r="W94" s="162"/>
      <c r="X94" s="162"/>
      <c r="Y94" s="162"/>
      <c r="Z94" s="162"/>
    </row>
    <row r="95" spans="1:26" ht="14.7" customHeight="1" x14ac:dyDescent="0.5">
      <c r="A95" s="170"/>
      <c r="B95" s="171"/>
      <c r="C95" s="170"/>
      <c r="D95" s="161"/>
      <c r="E95" s="161"/>
      <c r="F95" s="161"/>
      <c r="G95" s="161"/>
      <c r="H95" s="162"/>
      <c r="I95" s="162"/>
      <c r="J95" s="162"/>
      <c r="K95" s="162"/>
      <c r="L95" s="162"/>
      <c r="M95" s="162"/>
      <c r="N95" s="170"/>
      <c r="O95" s="171" t="s">
        <v>395</v>
      </c>
      <c r="P95" s="170" t="s">
        <v>396</v>
      </c>
      <c r="Q95" s="169"/>
      <c r="R95" s="169"/>
      <c r="S95" s="169"/>
      <c r="T95" s="169"/>
      <c r="U95" s="162"/>
      <c r="V95" s="162"/>
      <c r="W95" s="162"/>
      <c r="X95" s="162"/>
      <c r="Y95" s="162"/>
      <c r="Z95" s="162"/>
    </row>
    <row r="96" spans="1:26" ht="14.7" customHeight="1" x14ac:dyDescent="0.5">
      <c r="A96" s="170"/>
      <c r="B96" s="171"/>
      <c r="C96" s="170"/>
      <c r="D96" s="161"/>
      <c r="E96" s="161"/>
      <c r="F96" s="161"/>
      <c r="G96" s="161"/>
      <c r="H96" s="162"/>
      <c r="I96" s="162"/>
      <c r="J96" s="162"/>
      <c r="K96" s="162"/>
      <c r="L96" s="162"/>
      <c r="M96" s="162"/>
      <c r="N96" s="170"/>
      <c r="O96" s="171" t="s">
        <v>247</v>
      </c>
      <c r="P96" s="170" t="s">
        <v>298</v>
      </c>
      <c r="Q96" s="169"/>
      <c r="R96" s="169"/>
      <c r="S96" s="169"/>
      <c r="T96" s="169"/>
      <c r="U96" s="162"/>
      <c r="V96" s="162"/>
      <c r="W96" s="162"/>
      <c r="X96" s="162"/>
      <c r="Y96" s="162"/>
      <c r="Z96" s="162"/>
    </row>
    <row r="97" spans="1:26" ht="14.7" customHeight="1" x14ac:dyDescent="0.5">
      <c r="A97" s="170"/>
      <c r="B97" s="171"/>
      <c r="C97" s="170"/>
      <c r="D97" s="161"/>
      <c r="E97" s="161"/>
      <c r="F97" s="161"/>
      <c r="G97" s="161"/>
      <c r="H97" s="162"/>
      <c r="I97" s="162"/>
      <c r="J97" s="162"/>
      <c r="K97" s="162"/>
      <c r="L97" s="162"/>
      <c r="M97" s="162"/>
      <c r="N97" s="173" t="s">
        <v>407</v>
      </c>
      <c r="O97" s="174" t="s">
        <v>234</v>
      </c>
      <c r="P97" s="173" t="s">
        <v>408</v>
      </c>
      <c r="Q97" s="166"/>
      <c r="R97" s="169"/>
      <c r="S97" s="169"/>
      <c r="T97" s="169"/>
      <c r="U97" s="162"/>
      <c r="V97" s="162"/>
      <c r="W97" s="162"/>
      <c r="X97" s="162"/>
      <c r="Y97" s="162"/>
      <c r="Z97" s="162"/>
    </row>
    <row r="98" spans="1:26" ht="14.7" customHeight="1" x14ac:dyDescent="0.5">
      <c r="A98" s="170"/>
      <c r="B98" s="171"/>
      <c r="C98" s="170"/>
      <c r="D98" s="161"/>
      <c r="E98" s="161"/>
      <c r="F98" s="161"/>
      <c r="G98" s="161"/>
      <c r="H98" s="162"/>
      <c r="I98" s="162"/>
      <c r="J98" s="162"/>
      <c r="K98" s="162"/>
      <c r="L98" s="162"/>
      <c r="M98" s="162"/>
      <c r="N98" s="170"/>
      <c r="O98" s="171" t="s">
        <v>238</v>
      </c>
      <c r="P98" s="170" t="s">
        <v>409</v>
      </c>
      <c r="Q98" s="169"/>
      <c r="R98" s="169"/>
      <c r="S98" s="169"/>
      <c r="T98" s="169"/>
      <c r="U98" s="162"/>
      <c r="V98" s="162"/>
      <c r="W98" s="162"/>
      <c r="X98" s="162"/>
      <c r="Y98" s="162"/>
      <c r="Z98" s="162"/>
    </row>
    <row r="99" spans="1:26" ht="14.7" customHeight="1" x14ac:dyDescent="0.5">
      <c r="A99" s="170"/>
      <c r="B99" s="171"/>
      <c r="C99" s="170"/>
      <c r="D99" s="161"/>
      <c r="E99" s="161"/>
      <c r="F99" s="161"/>
      <c r="G99" s="161"/>
      <c r="H99" s="162"/>
      <c r="I99" s="162"/>
      <c r="J99" s="162"/>
      <c r="K99" s="162"/>
      <c r="L99" s="162"/>
      <c r="M99" s="162"/>
      <c r="N99" s="170"/>
      <c r="O99" s="171" t="s">
        <v>247</v>
      </c>
      <c r="P99" s="170" t="s">
        <v>336</v>
      </c>
      <c r="Q99" s="169"/>
      <c r="R99" s="169"/>
      <c r="S99" s="169"/>
      <c r="T99" s="169"/>
      <c r="U99" s="162"/>
      <c r="V99" s="162"/>
      <c r="W99" s="162"/>
      <c r="X99" s="162"/>
      <c r="Y99" s="162"/>
      <c r="Z99" s="162"/>
    </row>
    <row r="100" spans="1:26" ht="14.7" customHeight="1" x14ac:dyDescent="0.5">
      <c r="A100" s="170"/>
      <c r="B100" s="171"/>
      <c r="C100" s="170"/>
      <c r="D100" s="161"/>
      <c r="E100" s="161"/>
      <c r="F100" s="161"/>
      <c r="G100" s="161"/>
      <c r="H100" s="162"/>
      <c r="I100" s="162"/>
      <c r="J100" s="162"/>
      <c r="K100" s="162"/>
      <c r="L100" s="162"/>
      <c r="M100" s="162"/>
      <c r="N100" s="173" t="s">
        <v>410</v>
      </c>
      <c r="O100" s="174" t="s">
        <v>234</v>
      </c>
      <c r="P100" s="173" t="s">
        <v>328</v>
      </c>
      <c r="Q100" s="169">
        <v>358.5</v>
      </c>
      <c r="R100" s="169">
        <v>358.5</v>
      </c>
      <c r="S100" s="169"/>
      <c r="T100" s="169">
        <v>358.5</v>
      </c>
      <c r="U100" s="162"/>
      <c r="V100" s="162"/>
      <c r="W100" s="162"/>
      <c r="X100" s="162"/>
      <c r="Y100" s="162"/>
      <c r="Z100" s="162"/>
    </row>
    <row r="101" spans="1:26" ht="14.7" customHeight="1" x14ac:dyDescent="0.5">
      <c r="A101" s="170"/>
      <c r="B101" s="171"/>
      <c r="C101" s="170"/>
      <c r="D101" s="161"/>
      <c r="E101" s="161"/>
      <c r="F101" s="161"/>
      <c r="G101" s="161"/>
      <c r="H101" s="162"/>
      <c r="I101" s="162"/>
      <c r="J101" s="162"/>
      <c r="K101" s="162"/>
      <c r="L101" s="162"/>
      <c r="M101" s="162"/>
      <c r="N101" s="170"/>
      <c r="O101" s="171" t="s">
        <v>238</v>
      </c>
      <c r="P101" s="170" t="s">
        <v>409</v>
      </c>
      <c r="Q101" s="169"/>
      <c r="R101" s="169"/>
      <c r="S101" s="169"/>
      <c r="T101" s="169"/>
      <c r="U101" s="162"/>
      <c r="V101" s="162"/>
      <c r="W101" s="162"/>
      <c r="X101" s="162"/>
      <c r="Y101" s="162"/>
      <c r="Z101" s="162"/>
    </row>
    <row r="102" spans="1:26" ht="14.7" customHeight="1" x14ac:dyDescent="0.5">
      <c r="A102" s="170"/>
      <c r="B102" s="171"/>
      <c r="C102" s="170"/>
      <c r="D102" s="161"/>
      <c r="E102" s="161"/>
      <c r="F102" s="161"/>
      <c r="G102" s="161"/>
      <c r="H102" s="162"/>
      <c r="I102" s="162"/>
      <c r="J102" s="162"/>
      <c r="K102" s="162"/>
      <c r="L102" s="162"/>
      <c r="M102" s="162"/>
      <c r="N102" s="170"/>
      <c r="O102" s="171" t="s">
        <v>244</v>
      </c>
      <c r="P102" s="170" t="s">
        <v>411</v>
      </c>
      <c r="Q102" s="169"/>
      <c r="R102" s="169"/>
      <c r="S102" s="169"/>
      <c r="T102" s="169"/>
      <c r="U102" s="162"/>
      <c r="V102" s="162"/>
      <c r="W102" s="162"/>
      <c r="X102" s="162"/>
      <c r="Y102" s="162"/>
      <c r="Z102" s="162"/>
    </row>
    <row r="103" spans="1:26" ht="14.7" customHeight="1" x14ac:dyDescent="0.5">
      <c r="A103" s="170"/>
      <c r="B103" s="171"/>
      <c r="C103" s="170"/>
      <c r="D103" s="161"/>
      <c r="E103" s="161"/>
      <c r="F103" s="161"/>
      <c r="G103" s="161"/>
      <c r="H103" s="162"/>
      <c r="I103" s="162"/>
      <c r="J103" s="162"/>
      <c r="K103" s="162"/>
      <c r="L103" s="162"/>
      <c r="M103" s="162"/>
      <c r="N103" s="170"/>
      <c r="O103" s="171" t="s">
        <v>264</v>
      </c>
      <c r="P103" s="170" t="s">
        <v>330</v>
      </c>
      <c r="Q103" s="169">
        <v>358.5</v>
      </c>
      <c r="R103" s="169">
        <v>358.5</v>
      </c>
      <c r="S103" s="169"/>
      <c r="T103" s="169">
        <v>358.5</v>
      </c>
      <c r="U103" s="162"/>
      <c r="V103" s="162"/>
      <c r="W103" s="162"/>
      <c r="X103" s="162"/>
      <c r="Y103" s="162"/>
      <c r="Z103" s="162"/>
    </row>
    <row r="104" spans="1:26" ht="14.7" customHeight="1" x14ac:dyDescent="0.5">
      <c r="A104" s="170"/>
      <c r="B104" s="171"/>
      <c r="C104" s="170"/>
      <c r="D104" s="161"/>
      <c r="E104" s="161"/>
      <c r="F104" s="161"/>
      <c r="G104" s="161"/>
      <c r="H104" s="162"/>
      <c r="I104" s="162"/>
      <c r="J104" s="162"/>
      <c r="K104" s="162"/>
      <c r="L104" s="162"/>
      <c r="M104" s="162"/>
      <c r="N104" s="170"/>
      <c r="O104" s="171" t="s">
        <v>268</v>
      </c>
      <c r="P104" s="170" t="s">
        <v>333</v>
      </c>
      <c r="Q104" s="169"/>
      <c r="R104" s="169"/>
      <c r="S104" s="169"/>
      <c r="T104" s="169"/>
      <c r="U104" s="162"/>
      <c r="V104" s="162"/>
      <c r="W104" s="162"/>
      <c r="X104" s="162"/>
      <c r="Y104" s="162"/>
      <c r="Z104" s="162"/>
    </row>
    <row r="105" spans="1:26" ht="14.7" customHeight="1" x14ac:dyDescent="0.5">
      <c r="A105" s="170"/>
      <c r="B105" s="171"/>
      <c r="C105" s="170"/>
      <c r="D105" s="161"/>
      <c r="E105" s="161"/>
      <c r="F105" s="161"/>
      <c r="G105" s="161"/>
      <c r="H105" s="162"/>
      <c r="I105" s="162"/>
      <c r="J105" s="162"/>
      <c r="K105" s="162"/>
      <c r="L105" s="162"/>
      <c r="M105" s="162"/>
      <c r="N105" s="170"/>
      <c r="O105" s="171" t="s">
        <v>247</v>
      </c>
      <c r="P105" s="170" t="s">
        <v>336</v>
      </c>
      <c r="Q105" s="169"/>
      <c r="R105" s="169"/>
      <c r="S105" s="169"/>
      <c r="T105" s="169"/>
      <c r="U105" s="162"/>
      <c r="V105" s="162"/>
      <c r="W105" s="162"/>
      <c r="X105" s="162"/>
      <c r="Y105" s="162"/>
      <c r="Z105" s="162"/>
    </row>
    <row r="106" spans="1:26" ht="14.7" customHeight="1" x14ac:dyDescent="0.5">
      <c r="A106" s="170"/>
      <c r="B106" s="171"/>
      <c r="C106" s="170"/>
      <c r="D106" s="161"/>
      <c r="E106" s="161"/>
      <c r="F106" s="161"/>
      <c r="G106" s="161"/>
      <c r="H106" s="162"/>
      <c r="I106" s="162"/>
      <c r="J106" s="162"/>
      <c r="K106" s="162"/>
      <c r="L106" s="162"/>
      <c r="M106" s="162"/>
      <c r="N106" s="173" t="s">
        <v>412</v>
      </c>
      <c r="O106" s="174" t="s">
        <v>234</v>
      </c>
      <c r="P106" s="173" t="s">
        <v>357</v>
      </c>
      <c r="Q106" s="166"/>
      <c r="R106" s="169"/>
      <c r="S106" s="169"/>
      <c r="T106" s="169"/>
      <c r="U106" s="162"/>
      <c r="V106" s="162"/>
      <c r="W106" s="162"/>
      <c r="X106" s="162"/>
      <c r="Y106" s="162"/>
      <c r="Z106" s="162"/>
    </row>
    <row r="107" spans="1:26" ht="14.7" customHeight="1" x14ac:dyDescent="0.5">
      <c r="A107" s="170"/>
      <c r="B107" s="171"/>
      <c r="C107" s="170"/>
      <c r="D107" s="161"/>
      <c r="E107" s="161"/>
      <c r="F107" s="161"/>
      <c r="G107" s="161"/>
      <c r="H107" s="162"/>
      <c r="I107" s="162"/>
      <c r="J107" s="162"/>
      <c r="K107" s="162"/>
      <c r="L107" s="162"/>
      <c r="M107" s="162"/>
      <c r="N107" s="170"/>
      <c r="O107" s="171" t="s">
        <v>241</v>
      </c>
      <c r="P107" s="170" t="s">
        <v>359</v>
      </c>
      <c r="Q107" s="169"/>
      <c r="R107" s="169"/>
      <c r="S107" s="169"/>
      <c r="T107" s="169"/>
      <c r="U107" s="162"/>
      <c r="V107" s="162"/>
      <c r="W107" s="162"/>
      <c r="X107" s="162"/>
      <c r="Y107" s="162"/>
      <c r="Z107" s="162"/>
    </row>
    <row r="108" spans="1:26" ht="14.7" customHeight="1" x14ac:dyDescent="0.5">
      <c r="A108" s="170"/>
      <c r="B108" s="171"/>
      <c r="C108" s="170"/>
      <c r="D108" s="161"/>
      <c r="E108" s="161"/>
      <c r="F108" s="161"/>
      <c r="G108" s="161"/>
      <c r="H108" s="162"/>
      <c r="I108" s="162"/>
      <c r="J108" s="162"/>
      <c r="K108" s="162"/>
      <c r="L108" s="162"/>
      <c r="M108" s="162"/>
      <c r="N108" s="170"/>
      <c r="O108" s="171" t="s">
        <v>244</v>
      </c>
      <c r="P108" s="170" t="s">
        <v>360</v>
      </c>
      <c r="Q108" s="169"/>
      <c r="R108" s="169"/>
      <c r="S108" s="169"/>
      <c r="T108" s="169"/>
      <c r="U108" s="162"/>
      <c r="V108" s="162"/>
      <c r="W108" s="162"/>
      <c r="X108" s="162"/>
      <c r="Y108" s="162"/>
      <c r="Z108" s="162"/>
    </row>
    <row r="109" spans="1:26" ht="14.7" customHeight="1" x14ac:dyDescent="0.5">
      <c r="A109" s="170"/>
      <c r="B109" s="171"/>
      <c r="C109" s="170"/>
      <c r="D109" s="161"/>
      <c r="E109" s="161"/>
      <c r="F109" s="161"/>
      <c r="G109" s="161"/>
      <c r="H109" s="162"/>
      <c r="I109" s="162"/>
      <c r="J109" s="162"/>
      <c r="K109" s="162"/>
      <c r="L109" s="162"/>
      <c r="M109" s="162"/>
      <c r="N109" s="173" t="s">
        <v>413</v>
      </c>
      <c r="O109" s="174" t="s">
        <v>234</v>
      </c>
      <c r="P109" s="173" t="s">
        <v>112</v>
      </c>
      <c r="Q109" s="166"/>
      <c r="R109" s="169"/>
      <c r="S109" s="169"/>
      <c r="T109" s="169"/>
      <c r="U109" s="162"/>
      <c r="V109" s="162"/>
      <c r="W109" s="162"/>
      <c r="X109" s="162"/>
      <c r="Y109" s="162"/>
      <c r="Z109" s="162"/>
    </row>
    <row r="110" spans="1:26" ht="14.7" customHeight="1" x14ac:dyDescent="0.5">
      <c r="A110" s="170"/>
      <c r="B110" s="171"/>
      <c r="C110" s="170"/>
      <c r="D110" s="161"/>
      <c r="E110" s="161"/>
      <c r="F110" s="161"/>
      <c r="G110" s="161"/>
      <c r="H110" s="162"/>
      <c r="I110" s="162"/>
      <c r="J110" s="162"/>
      <c r="K110" s="162"/>
      <c r="L110" s="162"/>
      <c r="M110" s="162"/>
      <c r="N110" s="170"/>
      <c r="O110" s="171" t="s">
        <v>249</v>
      </c>
      <c r="P110" s="170" t="s">
        <v>397</v>
      </c>
      <c r="Q110" s="169"/>
      <c r="R110" s="169"/>
      <c r="S110" s="169"/>
      <c r="T110" s="169"/>
      <c r="U110" s="162"/>
      <c r="V110" s="162"/>
      <c r="W110" s="162"/>
      <c r="X110" s="162"/>
      <c r="Y110" s="162"/>
      <c r="Z110" s="162"/>
    </row>
    <row r="111" spans="1:26" ht="14.7" customHeight="1" x14ac:dyDescent="0.5">
      <c r="A111" s="170"/>
      <c r="B111" s="171"/>
      <c r="C111" s="170"/>
      <c r="D111" s="161"/>
      <c r="E111" s="161"/>
      <c r="F111" s="161"/>
      <c r="G111" s="161"/>
      <c r="H111" s="162"/>
      <c r="I111" s="162"/>
      <c r="J111" s="162"/>
      <c r="K111" s="162"/>
      <c r="L111" s="162"/>
      <c r="M111" s="162"/>
      <c r="N111" s="170"/>
      <c r="O111" s="171" t="s">
        <v>253</v>
      </c>
      <c r="P111" s="170" t="s">
        <v>399</v>
      </c>
      <c r="Q111" s="169"/>
      <c r="R111" s="169"/>
      <c r="S111" s="169"/>
      <c r="T111" s="169"/>
      <c r="U111" s="162"/>
      <c r="V111" s="162"/>
      <c r="W111" s="162"/>
      <c r="X111" s="162"/>
      <c r="Y111" s="162"/>
      <c r="Z111" s="162"/>
    </row>
    <row r="112" spans="1:26" ht="14.7" customHeight="1" x14ac:dyDescent="0.5">
      <c r="A112" s="170"/>
      <c r="B112" s="171"/>
      <c r="C112" s="170"/>
      <c r="D112" s="161"/>
      <c r="E112" s="161"/>
      <c r="F112" s="161"/>
      <c r="G112" s="161"/>
      <c r="H112" s="162"/>
      <c r="I112" s="162"/>
      <c r="J112" s="162"/>
      <c r="K112" s="162"/>
      <c r="L112" s="162"/>
      <c r="M112" s="162"/>
      <c r="N112" s="170"/>
      <c r="O112" s="171" t="s">
        <v>256</v>
      </c>
      <c r="P112" s="170" t="s">
        <v>402</v>
      </c>
      <c r="Q112" s="169"/>
      <c r="R112" s="169"/>
      <c r="S112" s="169"/>
      <c r="T112" s="169"/>
      <c r="U112" s="162"/>
      <c r="V112" s="162"/>
      <c r="W112" s="162"/>
      <c r="X112" s="162"/>
      <c r="Y112" s="162"/>
      <c r="Z112" s="162"/>
    </row>
    <row r="113" spans="1:26" ht="14.7" customHeight="1" x14ac:dyDescent="0.5">
      <c r="A113" s="170"/>
      <c r="B113" s="171"/>
      <c r="C113" s="170"/>
      <c r="D113" s="161"/>
      <c r="E113" s="161"/>
      <c r="F113" s="161"/>
      <c r="G113" s="161"/>
      <c r="H113" s="162"/>
      <c r="I113" s="162"/>
      <c r="J113" s="162"/>
      <c r="K113" s="162"/>
      <c r="L113" s="162"/>
      <c r="M113" s="162"/>
      <c r="N113" s="170"/>
      <c r="O113" s="171" t="s">
        <v>247</v>
      </c>
      <c r="P113" s="170" t="s">
        <v>112</v>
      </c>
      <c r="Q113" s="169"/>
      <c r="R113" s="169"/>
      <c r="S113" s="169"/>
      <c r="T113" s="169"/>
      <c r="U113" s="162"/>
      <c r="V113" s="162"/>
      <c r="W113" s="162"/>
      <c r="X113" s="162"/>
      <c r="Y113" s="162"/>
      <c r="Z113" s="162"/>
    </row>
    <row r="114" spans="1:26" ht="14.7" customHeight="1" x14ac:dyDescent="0.5">
      <c r="A114" s="256" t="s">
        <v>45</v>
      </c>
      <c r="B114" s="256"/>
      <c r="C114" s="256"/>
      <c r="D114" s="172">
        <f>D39+D46+D53</f>
        <v>7929.4395620000005</v>
      </c>
      <c r="E114" s="160">
        <f>F114+G114</f>
        <v>7929.4395620000005</v>
      </c>
      <c r="F114" s="172">
        <f>F39+F46+F53</f>
        <v>4782.6039620000001</v>
      </c>
      <c r="G114" s="172">
        <f>G39+G46+G53</f>
        <v>3146.8356000000003</v>
      </c>
      <c r="H114" s="162"/>
      <c r="I114" s="162"/>
      <c r="J114" s="162"/>
      <c r="K114" s="162"/>
      <c r="L114" s="162"/>
      <c r="M114" s="162"/>
      <c r="N114" s="256" t="s">
        <v>45</v>
      </c>
      <c r="O114" s="256"/>
      <c r="P114" s="256"/>
      <c r="Q114" s="175">
        <f>Q8+Q22+Q50+Q100</f>
        <v>7929.4395619999996</v>
      </c>
      <c r="R114" s="175">
        <f>R8+R22+R50+R100</f>
        <v>7929.4395619999996</v>
      </c>
      <c r="S114" s="175">
        <f>S8+S22+S50+S100</f>
        <v>4782.6039620000001</v>
      </c>
      <c r="T114" s="175">
        <f>T8+T22+T50+T100</f>
        <v>3146.8355999999999</v>
      </c>
      <c r="U114" s="162"/>
      <c r="V114" s="162"/>
      <c r="W114" s="162"/>
      <c r="X114" s="162"/>
      <c r="Y114" s="162"/>
      <c r="Z114" s="162"/>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2" type="noConversion"/>
  <printOptions horizontalCentered="1"/>
  <pageMargins left="0.39" right="0.39" top="0.59" bottom="0.59" header="0.51" footer="0.51"/>
  <pageSetup paperSize="9" scale="5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fitToPage="1"/>
  </sheetPr>
  <dimension ref="A1:F7"/>
  <sheetViews>
    <sheetView workbookViewId="0">
      <selection activeCell="E27" sqref="E27"/>
    </sheetView>
  </sheetViews>
  <sheetFormatPr defaultColWidth="9.109375" defaultRowHeight="14.25" customHeight="1" x14ac:dyDescent="0.5"/>
  <cols>
    <col min="1" max="1" width="27.44140625" style="137" customWidth="1"/>
    <col min="2" max="2" width="20.0546875" style="137" customWidth="1"/>
    <col min="3" max="3" width="20.0546875" style="138" customWidth="1"/>
    <col min="4" max="6" width="20.0546875" style="139" customWidth="1"/>
    <col min="7" max="7" width="9.109375" style="24" customWidth="1"/>
    <col min="8" max="16384" width="9.109375" style="24"/>
  </cols>
  <sheetData>
    <row r="1" spans="1:6" ht="12" customHeight="1" x14ac:dyDescent="0.5">
      <c r="A1" s="140"/>
      <c r="B1" s="140"/>
      <c r="C1" s="47"/>
      <c r="D1" s="1"/>
      <c r="E1" s="1"/>
      <c r="F1" s="141"/>
    </row>
    <row r="2" spans="1:6" ht="36" customHeight="1" x14ac:dyDescent="0.5">
      <c r="A2" s="225" t="s">
        <v>414</v>
      </c>
      <c r="B2" s="225"/>
      <c r="C2" s="225"/>
      <c r="D2" s="225"/>
      <c r="E2" s="225"/>
      <c r="F2" s="225"/>
    </row>
    <row r="3" spans="1:6" s="44" customFormat="1" ht="24" customHeight="1" x14ac:dyDescent="0.5">
      <c r="A3" s="247" t="s">
        <v>1</v>
      </c>
      <c r="B3" s="261"/>
      <c r="C3" s="242"/>
      <c r="D3" s="226"/>
      <c r="F3" s="130" t="s">
        <v>2</v>
      </c>
    </row>
    <row r="4" spans="1:6" s="136" customFormat="1" ht="19.5" customHeight="1" x14ac:dyDescent="0.5">
      <c r="A4" s="262" t="s">
        <v>415</v>
      </c>
      <c r="B4" s="222" t="s">
        <v>416</v>
      </c>
      <c r="C4" s="220" t="s">
        <v>417</v>
      </c>
      <c r="D4" s="243"/>
      <c r="E4" s="221"/>
      <c r="F4" s="222" t="s">
        <v>272</v>
      </c>
    </row>
    <row r="5" spans="1:6" s="136" customFormat="1" ht="19.5" customHeight="1" x14ac:dyDescent="0.5">
      <c r="A5" s="239"/>
      <c r="B5" s="223"/>
      <c r="C5" s="38" t="s">
        <v>53</v>
      </c>
      <c r="D5" s="38" t="s">
        <v>418</v>
      </c>
      <c r="E5" s="38" t="s">
        <v>419</v>
      </c>
      <c r="F5" s="223"/>
    </row>
    <row r="6" spans="1:6" s="136" customFormat="1" ht="18.75" customHeight="1" x14ac:dyDescent="0.5">
      <c r="A6" s="142">
        <v>1</v>
      </c>
      <c r="B6" s="142">
        <v>2</v>
      </c>
      <c r="C6" s="143">
        <v>3</v>
      </c>
      <c r="D6" s="142">
        <v>4</v>
      </c>
      <c r="E6" s="142">
        <v>5</v>
      </c>
      <c r="F6" s="142">
        <v>6</v>
      </c>
    </row>
    <row r="7" spans="1:6" ht="18.75" customHeight="1" x14ac:dyDescent="0.5">
      <c r="A7" s="144">
        <v>1.8</v>
      </c>
      <c r="B7" s="144"/>
      <c r="C7" s="145">
        <v>1.8</v>
      </c>
      <c r="D7" s="144"/>
      <c r="E7" s="144">
        <v>1.8</v>
      </c>
      <c r="F7" s="144"/>
    </row>
  </sheetData>
  <mergeCells count="6">
    <mergeCell ref="A2:F2"/>
    <mergeCell ref="A3:D3"/>
    <mergeCell ref="C4:E4"/>
    <mergeCell ref="A4:A5"/>
    <mergeCell ref="B4:B5"/>
    <mergeCell ref="F4:F5"/>
  </mergeCells>
  <phoneticPr fontId="2" type="noConversion"/>
  <printOptions horizontalCentered="1"/>
  <pageMargins left="0.30833333333333302" right="0.30833333333333302" top="0.40833333333333299" bottom="0.40833333333333299" header="0.25" footer="0.25"/>
  <pageSetup paperSize="9"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2" tint="-9.9978637043366805E-2"/>
    <outlinePr summaryBelow="0" summaryRight="0"/>
    <pageSetUpPr fitToPage="1"/>
  </sheetPr>
  <dimension ref="A1:W289"/>
  <sheetViews>
    <sheetView workbookViewId="0">
      <pane xSplit="1" ySplit="9" topLeftCell="B283" activePane="bottomRight" state="frozen"/>
      <selection pane="topRight"/>
      <selection pane="bottomLeft"/>
      <selection pane="bottomRight"/>
    </sheetView>
  </sheetViews>
  <sheetFormatPr defaultColWidth="9.109375" defaultRowHeight="14.25" customHeight="1" x14ac:dyDescent="0.5"/>
  <cols>
    <col min="1" max="1" width="25.83203125" style="89" customWidth="1"/>
    <col min="2" max="2" width="21.83203125" style="89" customWidth="1"/>
    <col min="3" max="3" width="19.71875" style="89" customWidth="1"/>
    <col min="4" max="4" width="15.109375" style="89" customWidth="1"/>
    <col min="5" max="5" width="29.5546875" style="89" customWidth="1"/>
    <col min="6" max="6" width="13.1640625" style="89" customWidth="1"/>
    <col min="7" max="7" width="26.5546875" style="89" customWidth="1"/>
    <col min="8" max="9" width="12.109375" style="47" customWidth="1"/>
    <col min="10" max="10" width="14.5546875" style="47" customWidth="1"/>
    <col min="11" max="15" width="12.109375" style="47" customWidth="1"/>
    <col min="16" max="16" width="14.88671875" style="47" customWidth="1"/>
    <col min="17" max="23" width="12.109375" style="47" customWidth="1"/>
    <col min="24" max="16384" width="9.109375" style="24"/>
  </cols>
  <sheetData>
    <row r="1" spans="1:23" ht="12" customHeight="1" x14ac:dyDescent="0.5">
      <c r="W1" s="129"/>
    </row>
    <row r="2" spans="1:23" ht="39" customHeight="1" x14ac:dyDescent="0.5">
      <c r="A2" s="225" t="s">
        <v>420</v>
      </c>
      <c r="B2" s="225"/>
      <c r="C2" s="225"/>
      <c r="D2" s="225"/>
      <c r="E2" s="225"/>
      <c r="F2" s="225"/>
      <c r="G2" s="225"/>
      <c r="H2" s="225"/>
      <c r="I2" s="225"/>
      <c r="J2" s="225"/>
      <c r="K2" s="225"/>
      <c r="L2" s="225"/>
      <c r="M2" s="225"/>
      <c r="N2" s="225"/>
      <c r="O2" s="225"/>
      <c r="P2" s="225"/>
      <c r="Q2" s="225"/>
      <c r="R2" s="225"/>
      <c r="S2" s="225"/>
      <c r="T2" s="225"/>
      <c r="U2" s="225"/>
      <c r="V2" s="225"/>
      <c r="W2" s="225"/>
    </row>
    <row r="3" spans="1:23" s="44" customFormat="1" ht="24" customHeight="1" x14ac:dyDescent="0.5">
      <c r="A3" s="247" t="s">
        <v>1</v>
      </c>
      <c r="B3" s="249"/>
      <c r="C3" s="249"/>
      <c r="D3" s="249"/>
      <c r="E3" s="249"/>
      <c r="F3" s="249"/>
      <c r="G3" s="249"/>
      <c r="H3" s="226"/>
      <c r="I3" s="226"/>
      <c r="Q3" s="48"/>
      <c r="R3" s="48"/>
      <c r="S3" s="48"/>
      <c r="T3" s="48"/>
      <c r="U3" s="48"/>
      <c r="V3" s="48"/>
      <c r="W3" s="130" t="s">
        <v>2</v>
      </c>
    </row>
    <row r="4" spans="1:23" ht="13.5" customHeight="1" x14ac:dyDescent="0.5">
      <c r="A4" s="264" t="s">
        <v>421</v>
      </c>
      <c r="B4" s="264" t="s">
        <v>422</v>
      </c>
      <c r="C4" s="264" t="s">
        <v>423</v>
      </c>
      <c r="D4" s="264" t="s">
        <v>101</v>
      </c>
      <c r="E4" s="264" t="s">
        <v>102</v>
      </c>
      <c r="F4" s="264" t="s">
        <v>424</v>
      </c>
      <c r="G4" s="264" t="s">
        <v>425</v>
      </c>
      <c r="H4" s="244" t="s">
        <v>426</v>
      </c>
      <c r="I4" s="276"/>
      <c r="J4" s="276"/>
      <c r="K4" s="276"/>
      <c r="L4" s="276"/>
      <c r="M4" s="276"/>
      <c r="N4" s="276"/>
      <c r="O4" s="276"/>
      <c r="P4" s="276"/>
      <c r="Q4" s="245"/>
      <c r="R4" s="245"/>
      <c r="S4" s="245"/>
      <c r="T4" s="245"/>
      <c r="U4" s="245"/>
      <c r="V4" s="245"/>
      <c r="W4" s="246"/>
    </row>
    <row r="5" spans="1:23" ht="13.5" customHeight="1" x14ac:dyDescent="0.5">
      <c r="A5" s="265"/>
      <c r="B5" s="265"/>
      <c r="C5" s="265"/>
      <c r="D5" s="265"/>
      <c r="E5" s="265"/>
      <c r="F5" s="265"/>
      <c r="G5" s="265"/>
      <c r="H5" s="277" t="s">
        <v>427</v>
      </c>
      <c r="I5" s="268" t="s">
        <v>105</v>
      </c>
      <c r="J5" s="268"/>
      <c r="K5" s="268"/>
      <c r="L5" s="268"/>
      <c r="M5" s="268"/>
      <c r="N5" s="268"/>
      <c r="O5" s="268"/>
      <c r="P5" s="268"/>
      <c r="Q5" s="285" t="s">
        <v>57</v>
      </c>
      <c r="R5" s="244" t="s">
        <v>63</v>
      </c>
      <c r="S5" s="245"/>
      <c r="T5" s="245"/>
      <c r="U5" s="245"/>
      <c r="V5" s="245"/>
      <c r="W5" s="246"/>
    </row>
    <row r="6" spans="1:23" ht="13.5" customHeight="1" x14ac:dyDescent="0.5">
      <c r="A6" s="265"/>
      <c r="B6" s="265"/>
      <c r="C6" s="265"/>
      <c r="D6" s="265"/>
      <c r="E6" s="265"/>
      <c r="F6" s="265"/>
      <c r="G6" s="265"/>
      <c r="H6" s="278"/>
      <c r="I6" s="268" t="s">
        <v>54</v>
      </c>
      <c r="J6" s="268"/>
      <c r="K6" s="268"/>
      <c r="L6" s="268"/>
      <c r="M6" s="268"/>
      <c r="N6" s="268"/>
      <c r="O6" s="282" t="s">
        <v>55</v>
      </c>
      <c r="P6" s="282" t="s">
        <v>56</v>
      </c>
      <c r="Q6" s="286"/>
      <c r="R6" s="131"/>
      <c r="S6" s="49"/>
      <c r="T6" s="49"/>
      <c r="U6" s="49"/>
      <c r="V6" s="49"/>
      <c r="W6" s="67"/>
    </row>
    <row r="7" spans="1:23" ht="13.5" customHeight="1" x14ac:dyDescent="0.5">
      <c r="A7" s="265"/>
      <c r="B7" s="265"/>
      <c r="C7" s="265"/>
      <c r="D7" s="265"/>
      <c r="E7" s="265"/>
      <c r="F7" s="265"/>
      <c r="G7" s="265"/>
      <c r="H7" s="279"/>
      <c r="I7" s="268" t="s">
        <v>428</v>
      </c>
      <c r="J7" s="268"/>
      <c r="K7" s="281" t="s">
        <v>429</v>
      </c>
      <c r="L7" s="281" t="s">
        <v>430</v>
      </c>
      <c r="M7" s="281" t="s">
        <v>431</v>
      </c>
      <c r="N7" s="281" t="s">
        <v>432</v>
      </c>
      <c r="O7" s="283"/>
      <c r="P7" s="283"/>
      <c r="Q7" s="287"/>
      <c r="R7" s="262" t="s">
        <v>53</v>
      </c>
      <c r="S7" s="262" t="s">
        <v>58</v>
      </c>
      <c r="T7" s="262" t="s">
        <v>59</v>
      </c>
      <c r="U7" s="262" t="s">
        <v>60</v>
      </c>
      <c r="V7" s="262" t="s">
        <v>61</v>
      </c>
      <c r="W7" s="262" t="s">
        <v>62</v>
      </c>
    </row>
    <row r="8" spans="1:23" ht="27" customHeight="1" x14ac:dyDescent="0.5">
      <c r="A8" s="266"/>
      <c r="B8" s="266"/>
      <c r="C8" s="266"/>
      <c r="D8" s="266"/>
      <c r="E8" s="266"/>
      <c r="F8" s="266"/>
      <c r="G8" s="266"/>
      <c r="H8" s="280"/>
      <c r="I8" s="114" t="s">
        <v>53</v>
      </c>
      <c r="J8" s="114" t="s">
        <v>433</v>
      </c>
      <c r="K8" s="268"/>
      <c r="L8" s="268"/>
      <c r="M8" s="268"/>
      <c r="N8" s="268"/>
      <c r="O8" s="284"/>
      <c r="P8" s="284"/>
      <c r="Q8" s="288"/>
      <c r="R8" s="239"/>
      <c r="S8" s="239"/>
      <c r="T8" s="239"/>
      <c r="U8" s="239"/>
      <c r="V8" s="239"/>
      <c r="W8" s="239"/>
    </row>
    <row r="9" spans="1:23" ht="13.5" customHeight="1" x14ac:dyDescent="0.5">
      <c r="A9" s="87" t="s">
        <v>203</v>
      </c>
      <c r="B9" s="87" t="s">
        <v>204</v>
      </c>
      <c r="C9" s="87" t="s">
        <v>205</v>
      </c>
      <c r="D9" s="87" t="s">
        <v>206</v>
      </c>
      <c r="E9" s="87" t="s">
        <v>207</v>
      </c>
      <c r="F9" s="87" t="s">
        <v>208</v>
      </c>
      <c r="G9" s="87" t="s">
        <v>214</v>
      </c>
      <c r="H9" s="108" t="s">
        <v>215</v>
      </c>
      <c r="I9" s="110" t="s">
        <v>216</v>
      </c>
      <c r="J9" s="110" t="s">
        <v>217</v>
      </c>
      <c r="K9" s="110" t="s">
        <v>218</v>
      </c>
      <c r="L9" s="110" t="s">
        <v>219</v>
      </c>
      <c r="M9" s="110" t="s">
        <v>220</v>
      </c>
      <c r="N9" s="115" t="s">
        <v>221</v>
      </c>
      <c r="O9" s="115" t="s">
        <v>222</v>
      </c>
      <c r="P9" s="115" t="s">
        <v>223</v>
      </c>
      <c r="Q9" s="115" t="s">
        <v>224</v>
      </c>
      <c r="R9" s="115" t="s">
        <v>225</v>
      </c>
      <c r="S9" s="115" t="s">
        <v>226</v>
      </c>
      <c r="T9" s="115" t="s">
        <v>227</v>
      </c>
      <c r="U9" s="115" t="s">
        <v>228</v>
      </c>
      <c r="V9" s="115" t="s">
        <v>229</v>
      </c>
      <c r="W9" s="115" t="s">
        <v>230</v>
      </c>
    </row>
    <row r="10" spans="1:23" ht="13.5" customHeight="1" x14ac:dyDescent="0.5">
      <c r="A10" s="270" t="s">
        <v>434</v>
      </c>
      <c r="B10" s="27" t="s">
        <v>435</v>
      </c>
      <c r="C10" s="27" t="s">
        <v>436</v>
      </c>
      <c r="D10" s="27" t="s">
        <v>141</v>
      </c>
      <c r="E10" s="27" t="s">
        <v>437</v>
      </c>
      <c r="F10" s="27" t="s">
        <v>438</v>
      </c>
      <c r="G10" s="109" t="s">
        <v>240</v>
      </c>
      <c r="H10" s="18">
        <f>H30+H48+H68+H84+H96+H111+H128+H140+H168+H183+H199+H215+H230+H246+H258+H273+H156</f>
        <v>1307.3068799999996</v>
      </c>
      <c r="I10" s="18">
        <v>1307.3068800000001</v>
      </c>
      <c r="J10" s="18"/>
      <c r="K10" s="18"/>
      <c r="L10" s="18"/>
      <c r="M10" s="18">
        <v>1307.3068800000001</v>
      </c>
      <c r="N10" s="116"/>
      <c r="O10" s="115"/>
      <c r="P10" s="115"/>
      <c r="Q10" s="115"/>
      <c r="R10" s="115"/>
      <c r="S10" s="115"/>
      <c r="T10" s="115"/>
      <c r="U10" s="115"/>
      <c r="V10" s="115"/>
      <c r="W10" s="115"/>
    </row>
    <row r="11" spans="1:23" ht="13.5" customHeight="1" x14ac:dyDescent="0.5">
      <c r="A11" s="271"/>
      <c r="B11" s="27" t="s">
        <v>435</v>
      </c>
      <c r="C11" s="27" t="s">
        <v>436</v>
      </c>
      <c r="D11" s="27" t="s">
        <v>141</v>
      </c>
      <c r="E11" s="27" t="s">
        <v>437</v>
      </c>
      <c r="F11" s="27" t="s">
        <v>439</v>
      </c>
      <c r="G11" s="109" t="s">
        <v>243</v>
      </c>
      <c r="H11" s="18">
        <f>H31+H49+H69+H85+H97+H112+H129+H141+H169+H184+H200+H216+H231+H247+H259+H274+H157</f>
        <v>1041.2447999999999</v>
      </c>
      <c r="I11" s="18">
        <v>1041.2447999999999</v>
      </c>
      <c r="J11" s="18"/>
      <c r="K11" s="18"/>
      <c r="L11" s="18"/>
      <c r="M11" s="18">
        <v>1041.2447999999999</v>
      </c>
      <c r="N11" s="116"/>
      <c r="O11" s="115"/>
      <c r="P11" s="115"/>
      <c r="Q11" s="115"/>
      <c r="R11" s="115"/>
      <c r="S11" s="115"/>
      <c r="T11" s="115"/>
      <c r="U11" s="115"/>
      <c r="V11" s="115"/>
      <c r="W11" s="115"/>
    </row>
    <row r="12" spans="1:23" ht="13.5" customHeight="1" x14ac:dyDescent="0.5">
      <c r="A12" s="271"/>
      <c r="B12" s="27" t="s">
        <v>435</v>
      </c>
      <c r="C12" s="27" t="s">
        <v>436</v>
      </c>
      <c r="D12" s="27" t="s">
        <v>141</v>
      </c>
      <c r="E12" s="27" t="s">
        <v>437</v>
      </c>
      <c r="F12" s="27" t="s">
        <v>440</v>
      </c>
      <c r="G12" s="109" t="s">
        <v>246</v>
      </c>
      <c r="H12" s="18">
        <f>H32+H50+H70+H86+H98+H113+H130+H142+H170+H185+H201+H217+H232+H248+H260+H275+H158</f>
        <v>99.03840000000001</v>
      </c>
      <c r="I12" s="18">
        <v>99.038399999999996</v>
      </c>
      <c r="J12" s="18"/>
      <c r="K12" s="18"/>
      <c r="L12" s="18"/>
      <c r="M12" s="18">
        <v>99.038399999999996</v>
      </c>
      <c r="N12" s="116"/>
      <c r="O12" s="115"/>
      <c r="P12" s="115"/>
      <c r="Q12" s="115"/>
      <c r="R12" s="115"/>
      <c r="S12" s="115"/>
      <c r="T12" s="115"/>
      <c r="U12" s="115"/>
      <c r="V12" s="115"/>
      <c r="W12" s="115"/>
    </row>
    <row r="13" spans="1:23" ht="13.5" customHeight="1" x14ac:dyDescent="0.5">
      <c r="A13" s="271"/>
      <c r="B13" s="27" t="s">
        <v>435</v>
      </c>
      <c r="C13" s="27" t="s">
        <v>436</v>
      </c>
      <c r="D13" s="27" t="s">
        <v>141</v>
      </c>
      <c r="E13" s="27" t="s">
        <v>437</v>
      </c>
      <c r="F13" s="27" t="s">
        <v>441</v>
      </c>
      <c r="G13" s="109" t="s">
        <v>254</v>
      </c>
      <c r="H13" s="18">
        <f>H33+H66+H71+H87+H99+H114+H131+H143+H171+H186+H202+H218+H233+H249+H261+H276+H67+H159</f>
        <v>749.18399999999974</v>
      </c>
      <c r="I13" s="18">
        <v>749.18399999999997</v>
      </c>
      <c r="J13" s="18"/>
      <c r="K13" s="18"/>
      <c r="L13" s="18"/>
      <c r="M13" s="18">
        <v>749.18399999999997</v>
      </c>
      <c r="N13" s="116"/>
      <c r="O13" s="115"/>
      <c r="P13" s="115"/>
      <c r="Q13" s="115"/>
      <c r="R13" s="115"/>
      <c r="S13" s="115"/>
      <c r="T13" s="115"/>
      <c r="U13" s="115"/>
      <c r="V13" s="115"/>
      <c r="W13" s="115"/>
    </row>
    <row r="14" spans="1:23" ht="13.5" customHeight="1" x14ac:dyDescent="0.5">
      <c r="A14" s="271"/>
      <c r="B14" s="27" t="s">
        <v>442</v>
      </c>
      <c r="C14" s="27" t="s">
        <v>242</v>
      </c>
      <c r="D14" s="27" t="s">
        <v>119</v>
      </c>
      <c r="E14" s="27" t="s">
        <v>443</v>
      </c>
      <c r="F14" s="27" t="s">
        <v>444</v>
      </c>
      <c r="G14" s="109" t="s">
        <v>257</v>
      </c>
      <c r="H14" s="18">
        <f>H34+H51+H72+H88+H100+H115+H132+H144+H172+H187+H203+H219+H234+H250+H262+H277+H160</f>
        <v>400.41619200000002</v>
      </c>
      <c r="I14" s="18">
        <v>400.41619200000002</v>
      </c>
      <c r="J14" s="18"/>
      <c r="K14" s="18"/>
      <c r="L14" s="18"/>
      <c r="M14" s="18">
        <v>400.41619200000002</v>
      </c>
      <c r="N14" s="116"/>
      <c r="O14" s="115"/>
      <c r="P14" s="115"/>
      <c r="Q14" s="115"/>
      <c r="R14" s="115"/>
      <c r="S14" s="115"/>
      <c r="T14" s="115"/>
      <c r="U14" s="115"/>
      <c r="V14" s="115"/>
      <c r="W14" s="115"/>
    </row>
    <row r="15" spans="1:23" ht="13.5" customHeight="1" x14ac:dyDescent="0.5">
      <c r="A15" s="271"/>
      <c r="B15" s="27" t="s">
        <v>442</v>
      </c>
      <c r="C15" s="27" t="s">
        <v>242</v>
      </c>
      <c r="D15" s="27" t="s">
        <v>121</v>
      </c>
      <c r="E15" s="27" t="s">
        <v>445</v>
      </c>
      <c r="F15" s="27" t="s">
        <v>446</v>
      </c>
      <c r="G15" s="109" t="s">
        <v>260</v>
      </c>
      <c r="H15" s="18">
        <f>H35+H52+H116+H145+H204+H278</f>
        <v>79.779548000000005</v>
      </c>
      <c r="I15" s="18">
        <v>79.779548000000005</v>
      </c>
      <c r="J15" s="18"/>
      <c r="K15" s="18"/>
      <c r="L15" s="18"/>
      <c r="M15" s="18">
        <v>79.779548000000005</v>
      </c>
      <c r="N15" s="116"/>
      <c r="O15" s="115"/>
      <c r="P15" s="115"/>
      <c r="Q15" s="115"/>
      <c r="R15" s="115"/>
      <c r="S15" s="115"/>
      <c r="T15" s="115"/>
      <c r="U15" s="115"/>
      <c r="V15" s="115"/>
      <c r="W15" s="115"/>
    </row>
    <row r="16" spans="1:23" ht="13.5" customHeight="1" x14ac:dyDescent="0.5">
      <c r="A16" s="271"/>
      <c r="B16" s="27" t="s">
        <v>442</v>
      </c>
      <c r="C16" s="27" t="s">
        <v>242</v>
      </c>
      <c r="D16" s="27" t="s">
        <v>125</v>
      </c>
      <c r="E16" s="27" t="s">
        <v>447</v>
      </c>
      <c r="F16" s="27" t="s">
        <v>448</v>
      </c>
      <c r="G16" s="109" t="s">
        <v>271</v>
      </c>
      <c r="H16" s="18">
        <f>H36+H53+H73+H89+H101+H117+H133+H146+H173+H188+H205+H220+H235+H251+H263+H279+H161</f>
        <v>25.248051999999998</v>
      </c>
      <c r="I16" s="18">
        <v>25.248052000000001</v>
      </c>
      <c r="J16" s="18"/>
      <c r="K16" s="18"/>
      <c r="L16" s="18"/>
      <c r="M16" s="18">
        <v>25.248052000000001</v>
      </c>
      <c r="N16" s="116"/>
      <c r="O16" s="115"/>
      <c r="P16" s="115"/>
      <c r="Q16" s="115"/>
      <c r="R16" s="115"/>
      <c r="S16" s="115"/>
      <c r="T16" s="115"/>
      <c r="U16" s="115"/>
      <c r="V16" s="115"/>
      <c r="W16" s="115"/>
    </row>
    <row r="17" spans="1:23" ht="13.5" customHeight="1" x14ac:dyDescent="0.5">
      <c r="A17" s="271"/>
      <c r="B17" s="27" t="s">
        <v>442</v>
      </c>
      <c r="C17" s="27" t="s">
        <v>242</v>
      </c>
      <c r="D17" s="27" t="s">
        <v>131</v>
      </c>
      <c r="E17" s="27" t="s">
        <v>449</v>
      </c>
      <c r="F17" s="27" t="s">
        <v>450</v>
      </c>
      <c r="G17" s="109" t="s">
        <v>263</v>
      </c>
      <c r="H17" s="18">
        <f>H37+H54+H74+H90+H102+H118+H134+H147+H174+H189+H206+H221+H236+H252+H264+H280+H162</f>
        <v>252.37409399999999</v>
      </c>
      <c r="I17" s="18">
        <v>252.37409400000001</v>
      </c>
      <c r="J17" s="18"/>
      <c r="K17" s="18"/>
      <c r="L17" s="18"/>
      <c r="M17" s="18">
        <v>252.37409400000001</v>
      </c>
      <c r="N17" s="116"/>
      <c r="O17" s="115"/>
      <c r="P17" s="115"/>
      <c r="Q17" s="115"/>
      <c r="R17" s="115"/>
      <c r="S17" s="115"/>
      <c r="T17" s="115"/>
      <c r="U17" s="115"/>
      <c r="V17" s="115"/>
      <c r="W17" s="115"/>
    </row>
    <row r="18" spans="1:23" ht="13.5" customHeight="1" x14ac:dyDescent="0.5">
      <c r="A18" s="271"/>
      <c r="B18" s="27" t="s">
        <v>442</v>
      </c>
      <c r="C18" s="27" t="s">
        <v>242</v>
      </c>
      <c r="D18" s="27" t="s">
        <v>133</v>
      </c>
      <c r="E18" s="27" t="s">
        <v>451</v>
      </c>
      <c r="F18" s="27" t="s">
        <v>452</v>
      </c>
      <c r="G18" s="109" t="s">
        <v>267</v>
      </c>
      <c r="H18" s="18">
        <f>H38+H55+H75+H91+H103+H119+H135+H148+H175+H190+H207+H222+H237+H253+H265+H281+H163</f>
        <v>12.017814000000001</v>
      </c>
      <c r="I18" s="18">
        <v>12.017814</v>
      </c>
      <c r="J18" s="18"/>
      <c r="K18" s="18"/>
      <c r="L18" s="18"/>
      <c r="M18" s="18">
        <v>12.017814</v>
      </c>
      <c r="N18" s="116"/>
      <c r="O18" s="115"/>
      <c r="P18" s="115"/>
      <c r="Q18" s="115"/>
      <c r="R18" s="115"/>
      <c r="S18" s="115"/>
      <c r="T18" s="115"/>
      <c r="U18" s="115"/>
      <c r="V18" s="115"/>
      <c r="W18" s="115"/>
    </row>
    <row r="19" spans="1:23" ht="13.5" customHeight="1" x14ac:dyDescent="0.5">
      <c r="A19" s="271"/>
      <c r="B19" s="27" t="s">
        <v>442</v>
      </c>
      <c r="C19" s="27" t="s">
        <v>242</v>
      </c>
      <c r="D19" s="27" t="s">
        <v>133</v>
      </c>
      <c r="E19" s="27" t="s">
        <v>451</v>
      </c>
      <c r="F19" s="27" t="s">
        <v>453</v>
      </c>
      <c r="G19" s="109" t="s">
        <v>354</v>
      </c>
      <c r="H19" s="18">
        <f>H39+H56+H76+H104+H120+H149+H176+H191+H208+H223+H238+H266+H282</f>
        <v>33.151204999999997</v>
      </c>
      <c r="I19" s="18">
        <v>33.151204999999997</v>
      </c>
      <c r="J19" s="18"/>
      <c r="K19" s="18"/>
      <c r="L19" s="18"/>
      <c r="M19" s="18">
        <v>33.151204999999997</v>
      </c>
      <c r="N19" s="116"/>
      <c r="O19" s="115"/>
      <c r="P19" s="115"/>
      <c r="Q19" s="115"/>
      <c r="R19" s="115"/>
      <c r="S19" s="115"/>
      <c r="T19" s="115"/>
      <c r="U19" s="115"/>
      <c r="V19" s="115"/>
      <c r="W19" s="115"/>
    </row>
    <row r="20" spans="1:23" ht="13.5" customHeight="1" x14ac:dyDescent="0.5">
      <c r="A20" s="271"/>
      <c r="B20" s="29" t="s">
        <v>454</v>
      </c>
      <c r="C20" s="29" t="s">
        <v>245</v>
      </c>
      <c r="D20" s="29" t="s">
        <v>153</v>
      </c>
      <c r="E20" s="29" t="s">
        <v>245</v>
      </c>
      <c r="F20" s="27" t="s">
        <v>455</v>
      </c>
      <c r="G20" s="109" t="s">
        <v>245</v>
      </c>
      <c r="H20" s="18">
        <f>H40+H57+H77+H92+H105+H121+H136+H150+H177+H192+H209+H224+H239+H254+H267+H283+H164</f>
        <v>288.42753599999998</v>
      </c>
      <c r="I20" s="18">
        <v>288.42753599999998</v>
      </c>
      <c r="J20" s="18"/>
      <c r="K20" s="18"/>
      <c r="L20" s="18"/>
      <c r="M20" s="18">
        <v>288.42753599999998</v>
      </c>
      <c r="N20" s="116"/>
      <c r="O20" s="115"/>
      <c r="P20" s="115"/>
      <c r="Q20" s="115"/>
      <c r="R20" s="115"/>
      <c r="S20" s="115"/>
      <c r="T20" s="115"/>
      <c r="U20" s="115"/>
      <c r="V20" s="115"/>
      <c r="W20" s="115"/>
    </row>
    <row r="21" spans="1:23" ht="13.5" customHeight="1" x14ac:dyDescent="0.5">
      <c r="A21" s="272"/>
      <c r="B21" s="9" t="s">
        <v>456</v>
      </c>
      <c r="C21" s="9" t="s">
        <v>340</v>
      </c>
      <c r="D21" s="9" t="s">
        <v>117</v>
      </c>
      <c r="E21" s="9" t="s">
        <v>457</v>
      </c>
      <c r="F21" s="111">
        <v>30301</v>
      </c>
      <c r="G21" s="109" t="s">
        <v>342</v>
      </c>
      <c r="H21" s="18">
        <v>14.18</v>
      </c>
      <c r="I21" s="18">
        <v>14.18</v>
      </c>
      <c r="J21" s="18"/>
      <c r="K21" s="18"/>
      <c r="L21" s="18"/>
      <c r="M21" s="18">
        <v>14.18</v>
      </c>
      <c r="N21" s="116"/>
      <c r="O21" s="115"/>
      <c r="P21" s="115"/>
      <c r="Q21" s="115"/>
      <c r="R21" s="115"/>
      <c r="S21" s="115"/>
      <c r="T21" s="115"/>
      <c r="U21" s="115"/>
      <c r="V21" s="115"/>
      <c r="W21" s="115"/>
    </row>
    <row r="22" spans="1:23" ht="13.5" customHeight="1" x14ac:dyDescent="0.5">
      <c r="A22" s="272"/>
      <c r="B22" s="9" t="s">
        <v>456</v>
      </c>
      <c r="C22" s="9" t="s">
        <v>340</v>
      </c>
      <c r="D22" s="9" t="s">
        <v>117</v>
      </c>
      <c r="E22" s="9" t="s">
        <v>457</v>
      </c>
      <c r="F22" s="30" t="s">
        <v>458</v>
      </c>
      <c r="G22" s="109" t="s">
        <v>344</v>
      </c>
      <c r="H22" s="18">
        <f>H41+H59+H78+H106+H151+H178+H193+H210+H225+H240+H268+H284+H122</f>
        <v>303.75501999999994</v>
      </c>
      <c r="I22" s="18">
        <v>303.75502</v>
      </c>
      <c r="J22" s="18"/>
      <c r="K22" s="18"/>
      <c r="L22" s="18"/>
      <c r="M22" s="18">
        <v>303.75502</v>
      </c>
      <c r="N22" s="116"/>
      <c r="O22" s="115"/>
      <c r="P22" s="115"/>
      <c r="Q22" s="115"/>
      <c r="R22" s="115"/>
      <c r="S22" s="115"/>
      <c r="T22" s="115"/>
      <c r="U22" s="115"/>
      <c r="V22" s="115"/>
      <c r="W22" s="115"/>
    </row>
    <row r="23" spans="1:23" ht="13.5" customHeight="1" x14ac:dyDescent="0.5">
      <c r="A23" s="271"/>
      <c r="B23" s="9" t="s">
        <v>456</v>
      </c>
      <c r="C23" s="9" t="s">
        <v>340</v>
      </c>
      <c r="D23" s="9" t="s">
        <v>117</v>
      </c>
      <c r="E23" s="9" t="s">
        <v>457</v>
      </c>
      <c r="F23" s="27" t="s">
        <v>459</v>
      </c>
      <c r="G23" s="109" t="s">
        <v>350</v>
      </c>
      <c r="H23" s="18">
        <f>H42+H60+H79+H123+H194+H241</f>
        <v>9.7169999999999987</v>
      </c>
      <c r="I23" s="18">
        <v>9.7170000000000005</v>
      </c>
      <c r="J23" s="18"/>
      <c r="K23" s="18"/>
      <c r="L23" s="18"/>
      <c r="M23" s="18">
        <v>9.7170000000000005</v>
      </c>
      <c r="N23" s="116"/>
      <c r="O23" s="115"/>
      <c r="P23" s="115"/>
      <c r="Q23" s="115"/>
      <c r="R23" s="115"/>
      <c r="S23" s="115"/>
      <c r="T23" s="115"/>
      <c r="U23" s="115"/>
      <c r="V23" s="115"/>
      <c r="W23" s="115"/>
    </row>
    <row r="24" spans="1:23" ht="13.5" customHeight="1" x14ac:dyDescent="0.5">
      <c r="A24" s="271"/>
      <c r="B24" s="27" t="s">
        <v>460</v>
      </c>
      <c r="C24" s="27" t="s">
        <v>248</v>
      </c>
      <c r="D24" s="27" t="s">
        <v>141</v>
      </c>
      <c r="E24" s="27" t="s">
        <v>437</v>
      </c>
      <c r="F24" s="27" t="s">
        <v>459</v>
      </c>
      <c r="G24" s="109" t="s">
        <v>350</v>
      </c>
      <c r="H24" s="18">
        <v>4.8</v>
      </c>
      <c r="I24" s="18">
        <v>4.8</v>
      </c>
      <c r="J24" s="18"/>
      <c r="K24" s="18"/>
      <c r="L24" s="18"/>
      <c r="M24" s="18">
        <v>4.8</v>
      </c>
      <c r="N24" s="116"/>
      <c r="O24" s="115"/>
      <c r="P24" s="115"/>
      <c r="Q24" s="115"/>
      <c r="R24" s="115"/>
      <c r="S24" s="115"/>
      <c r="T24" s="115"/>
      <c r="U24" s="115"/>
      <c r="V24" s="115"/>
      <c r="W24" s="115"/>
    </row>
    <row r="25" spans="1:23" ht="13.5" customHeight="1" x14ac:dyDescent="0.5">
      <c r="A25" s="271"/>
      <c r="B25" s="27" t="s">
        <v>461</v>
      </c>
      <c r="C25" s="27" t="s">
        <v>323</v>
      </c>
      <c r="D25" s="27" t="s">
        <v>141</v>
      </c>
      <c r="E25" s="27" t="s">
        <v>437</v>
      </c>
      <c r="F25" s="27" t="s">
        <v>462</v>
      </c>
      <c r="G25" s="109" t="s">
        <v>323</v>
      </c>
      <c r="H25" s="18">
        <f>H44+H62+H93+H80+H107+H124+H137+H152+H165+H179+H195+H211+H226+H242+H255+H269+H285</f>
        <v>28.842750999999996</v>
      </c>
      <c r="I25" s="18">
        <v>28.842751</v>
      </c>
      <c r="J25" s="18"/>
      <c r="K25" s="18"/>
      <c r="L25" s="18"/>
      <c r="M25" s="18">
        <v>28.842751</v>
      </c>
      <c r="N25" s="116"/>
      <c r="O25" s="115"/>
      <c r="P25" s="115"/>
      <c r="Q25" s="115"/>
      <c r="R25" s="115"/>
      <c r="S25" s="115"/>
      <c r="T25" s="115"/>
      <c r="U25" s="115"/>
      <c r="V25" s="115"/>
      <c r="W25" s="115"/>
    </row>
    <row r="26" spans="1:23" ht="13.5" customHeight="1" x14ac:dyDescent="0.5">
      <c r="A26" s="271"/>
      <c r="B26" s="27" t="s">
        <v>463</v>
      </c>
      <c r="C26" s="27" t="s">
        <v>464</v>
      </c>
      <c r="D26" s="27" t="s">
        <v>117</v>
      </c>
      <c r="E26" s="27" t="s">
        <v>457</v>
      </c>
      <c r="F26" s="27" t="s">
        <v>465</v>
      </c>
      <c r="G26" s="109" t="s">
        <v>282</v>
      </c>
      <c r="H26" s="18">
        <f>H45+H63+H81+H108+H125+H153+H180+H196+H212+H227+H243+H270+H286</f>
        <v>2.1149999999999998</v>
      </c>
      <c r="I26" s="18">
        <v>2.1150000000000002</v>
      </c>
      <c r="J26" s="18"/>
      <c r="K26" s="18"/>
      <c r="L26" s="18"/>
      <c r="M26" s="18">
        <v>2.1150000000000002</v>
      </c>
      <c r="N26" s="116"/>
      <c r="O26" s="115"/>
      <c r="P26" s="115"/>
      <c r="Q26" s="115"/>
      <c r="R26" s="115"/>
      <c r="S26" s="115"/>
      <c r="T26" s="115"/>
      <c r="U26" s="115"/>
      <c r="V26" s="115"/>
      <c r="W26" s="115"/>
    </row>
    <row r="27" spans="1:23" ht="13.5" customHeight="1" x14ac:dyDescent="0.5">
      <c r="A27" s="271"/>
      <c r="B27" s="27" t="s">
        <v>463</v>
      </c>
      <c r="C27" s="27" t="s">
        <v>464</v>
      </c>
      <c r="D27" s="27" t="s">
        <v>141</v>
      </c>
      <c r="E27" s="27" t="s">
        <v>437</v>
      </c>
      <c r="F27" s="27" t="s">
        <v>465</v>
      </c>
      <c r="G27" s="109" t="s">
        <v>282</v>
      </c>
      <c r="H27" s="18">
        <f>H46+H64+H94+H82+H109+H126+H138+H154+H166+H181+H197+H213+H228+H244+H256+H271+H287</f>
        <v>69.12</v>
      </c>
      <c r="I27" s="18">
        <v>69.12</v>
      </c>
      <c r="J27" s="18"/>
      <c r="K27" s="18"/>
      <c r="L27" s="18"/>
      <c r="M27" s="18">
        <v>69.12</v>
      </c>
      <c r="N27" s="116"/>
      <c r="O27" s="115"/>
      <c r="P27" s="115"/>
      <c r="Q27" s="115"/>
      <c r="R27" s="115"/>
      <c r="S27" s="115"/>
      <c r="T27" s="115"/>
      <c r="U27" s="115"/>
      <c r="V27" s="115"/>
      <c r="W27" s="115"/>
    </row>
    <row r="28" spans="1:23" ht="13.5" customHeight="1" x14ac:dyDescent="0.5">
      <c r="A28" s="271"/>
      <c r="B28" s="27" t="s">
        <v>463</v>
      </c>
      <c r="C28" s="27" t="s">
        <v>464</v>
      </c>
      <c r="D28" s="27" t="s">
        <v>141</v>
      </c>
      <c r="E28" s="27" t="s">
        <v>437</v>
      </c>
      <c r="F28" s="27" t="s">
        <v>466</v>
      </c>
      <c r="G28" s="109" t="s">
        <v>326</v>
      </c>
      <c r="H28" s="18">
        <f>H47+H65+H95+H83+H110+H127+H139+H155+H167+H182+H198+H214+H229+H245+H257+H272+H288</f>
        <v>60.089070000000007</v>
      </c>
      <c r="I28" s="18">
        <v>60.08907</v>
      </c>
      <c r="J28" s="18"/>
      <c r="K28" s="18"/>
      <c r="L28" s="18"/>
      <c r="M28" s="18">
        <v>60.08907</v>
      </c>
      <c r="N28" s="116"/>
      <c r="O28" s="115"/>
      <c r="P28" s="115"/>
      <c r="Q28" s="115"/>
      <c r="R28" s="115"/>
      <c r="S28" s="115"/>
      <c r="T28" s="115"/>
      <c r="U28" s="115"/>
      <c r="V28" s="115"/>
      <c r="W28" s="115"/>
    </row>
    <row r="29" spans="1:23" ht="13.5" customHeight="1" x14ac:dyDescent="0.5">
      <c r="A29" s="271"/>
      <c r="B29" s="9" t="s">
        <v>467</v>
      </c>
      <c r="C29" s="9" t="s">
        <v>468</v>
      </c>
      <c r="D29" s="9" t="s">
        <v>141</v>
      </c>
      <c r="E29" s="9" t="s">
        <v>437</v>
      </c>
      <c r="F29" s="9" t="s">
        <v>469</v>
      </c>
      <c r="G29" s="112" t="s">
        <v>277</v>
      </c>
      <c r="H29" s="18">
        <v>1.8</v>
      </c>
      <c r="I29" s="18">
        <v>1.8</v>
      </c>
      <c r="J29" s="18"/>
      <c r="K29" s="18"/>
      <c r="L29" s="18"/>
      <c r="M29" s="18">
        <v>1.8</v>
      </c>
      <c r="N29" s="116"/>
      <c r="O29" s="115"/>
      <c r="P29" s="115"/>
      <c r="Q29" s="115"/>
      <c r="R29" s="115"/>
      <c r="S29" s="115"/>
      <c r="T29" s="115"/>
      <c r="U29" s="115"/>
      <c r="V29" s="115"/>
      <c r="W29" s="115"/>
    </row>
    <row r="30" spans="1:23" ht="18" customHeight="1" x14ac:dyDescent="0.5">
      <c r="A30" s="238" t="s">
        <v>470</v>
      </c>
      <c r="B30" s="27" t="s">
        <v>435</v>
      </c>
      <c r="C30" s="27" t="s">
        <v>436</v>
      </c>
      <c r="D30" s="27" t="s">
        <v>141</v>
      </c>
      <c r="E30" s="27" t="s">
        <v>437</v>
      </c>
      <c r="F30" s="27" t="s">
        <v>438</v>
      </c>
      <c r="G30" s="109" t="s">
        <v>240</v>
      </c>
      <c r="H30" s="18">
        <v>293.88744000000003</v>
      </c>
      <c r="I30" s="18">
        <v>293.88744000000003</v>
      </c>
      <c r="J30" s="18"/>
      <c r="K30" s="18"/>
      <c r="L30" s="18"/>
      <c r="M30" s="117">
        <v>293.88744000000003</v>
      </c>
      <c r="N30" s="118"/>
      <c r="O30" s="119"/>
      <c r="P30" s="119"/>
      <c r="Q30" s="40"/>
      <c r="R30" s="42"/>
      <c r="S30" s="40"/>
      <c r="T30" s="40"/>
      <c r="U30" s="119"/>
      <c r="V30" s="40"/>
      <c r="W30" s="40"/>
    </row>
    <row r="31" spans="1:23" ht="18" customHeight="1" x14ac:dyDescent="0.5">
      <c r="A31" s="263"/>
      <c r="B31" s="27" t="s">
        <v>435</v>
      </c>
      <c r="C31" s="27" t="s">
        <v>436</v>
      </c>
      <c r="D31" s="27" t="s">
        <v>141</v>
      </c>
      <c r="E31" s="27" t="s">
        <v>437</v>
      </c>
      <c r="F31" s="27" t="s">
        <v>439</v>
      </c>
      <c r="G31" s="109" t="s">
        <v>243</v>
      </c>
      <c r="H31" s="18">
        <v>216.9024</v>
      </c>
      <c r="I31" s="18">
        <v>216.9024</v>
      </c>
      <c r="J31" s="120"/>
      <c r="K31" s="120"/>
      <c r="L31" s="120"/>
      <c r="M31" s="117">
        <v>216.9024</v>
      </c>
      <c r="N31" s="121"/>
      <c r="O31" s="122"/>
      <c r="P31" s="122"/>
      <c r="Q31" s="40"/>
      <c r="R31" s="42"/>
      <c r="S31" s="40"/>
      <c r="T31" s="40"/>
      <c r="U31" s="122"/>
      <c r="V31" s="40"/>
      <c r="W31" s="40"/>
    </row>
    <row r="32" spans="1:23" ht="18" customHeight="1" x14ac:dyDescent="0.5">
      <c r="A32" s="263"/>
      <c r="B32" s="27" t="s">
        <v>435</v>
      </c>
      <c r="C32" s="27" t="s">
        <v>436</v>
      </c>
      <c r="D32" s="27" t="s">
        <v>141</v>
      </c>
      <c r="E32" s="27" t="s">
        <v>437</v>
      </c>
      <c r="F32" s="27" t="s">
        <v>440</v>
      </c>
      <c r="G32" s="109" t="s">
        <v>246</v>
      </c>
      <c r="H32" s="18">
        <v>22.264199999999999</v>
      </c>
      <c r="I32" s="18">
        <v>22.264199999999999</v>
      </c>
      <c r="J32" s="120"/>
      <c r="K32" s="120"/>
      <c r="L32" s="120"/>
      <c r="M32" s="117">
        <v>22.264199999999999</v>
      </c>
      <c r="N32" s="121"/>
      <c r="O32" s="122"/>
      <c r="P32" s="122"/>
      <c r="Q32" s="40"/>
      <c r="R32" s="42"/>
      <c r="S32" s="40"/>
      <c r="T32" s="40"/>
      <c r="U32" s="122"/>
      <c r="V32" s="40"/>
      <c r="W32" s="40"/>
    </row>
    <row r="33" spans="1:23" ht="18" customHeight="1" x14ac:dyDescent="0.5">
      <c r="A33" s="263"/>
      <c r="B33" s="27" t="s">
        <v>435</v>
      </c>
      <c r="C33" s="27" t="s">
        <v>436</v>
      </c>
      <c r="D33" s="27" t="s">
        <v>141</v>
      </c>
      <c r="E33" s="27" t="s">
        <v>437</v>
      </c>
      <c r="F33" s="27" t="s">
        <v>441</v>
      </c>
      <c r="G33" s="109" t="s">
        <v>254</v>
      </c>
      <c r="H33" s="18">
        <v>160.77000000000001</v>
      </c>
      <c r="I33" s="18">
        <v>160.77000000000001</v>
      </c>
      <c r="J33" s="120"/>
      <c r="K33" s="120"/>
      <c r="L33" s="120"/>
      <c r="M33" s="117">
        <v>160.77000000000001</v>
      </c>
      <c r="N33" s="121"/>
      <c r="O33" s="122"/>
      <c r="P33" s="122"/>
      <c r="Q33" s="40"/>
      <c r="R33" s="42"/>
      <c r="S33" s="40"/>
      <c r="T33" s="40"/>
      <c r="U33" s="122"/>
      <c r="V33" s="40"/>
      <c r="W33" s="40"/>
    </row>
    <row r="34" spans="1:23" ht="18" customHeight="1" x14ac:dyDescent="0.5">
      <c r="A34" s="263"/>
      <c r="B34" s="27" t="s">
        <v>442</v>
      </c>
      <c r="C34" s="27" t="s">
        <v>242</v>
      </c>
      <c r="D34" s="27" t="s">
        <v>119</v>
      </c>
      <c r="E34" s="27" t="s">
        <v>443</v>
      </c>
      <c r="F34" s="27" t="s">
        <v>444</v>
      </c>
      <c r="G34" s="109" t="s">
        <v>257</v>
      </c>
      <c r="H34" s="18">
        <v>89.942111999999995</v>
      </c>
      <c r="I34" s="18">
        <v>89.942111999999995</v>
      </c>
      <c r="J34" s="120"/>
      <c r="K34" s="120"/>
      <c r="L34" s="120"/>
      <c r="M34" s="117">
        <v>89.942111999999995</v>
      </c>
      <c r="N34" s="121"/>
      <c r="O34" s="122"/>
      <c r="P34" s="122"/>
      <c r="Q34" s="40"/>
      <c r="R34" s="42"/>
      <c r="S34" s="40"/>
      <c r="T34" s="40"/>
      <c r="U34" s="122"/>
      <c r="V34" s="40"/>
      <c r="W34" s="40"/>
    </row>
    <row r="35" spans="1:23" ht="18" customHeight="1" x14ac:dyDescent="0.5">
      <c r="A35" s="263"/>
      <c r="B35" s="27" t="s">
        <v>442</v>
      </c>
      <c r="C35" s="27" t="s">
        <v>242</v>
      </c>
      <c r="D35" s="27" t="s">
        <v>121</v>
      </c>
      <c r="E35" s="27" t="s">
        <v>445</v>
      </c>
      <c r="F35" s="27" t="s">
        <v>446</v>
      </c>
      <c r="G35" s="109" t="s">
        <v>260</v>
      </c>
      <c r="H35" s="18">
        <v>16.259328</v>
      </c>
      <c r="I35" s="18">
        <v>16.259328</v>
      </c>
      <c r="J35" s="120"/>
      <c r="K35" s="120"/>
      <c r="L35" s="120"/>
      <c r="M35" s="117">
        <v>16.259328</v>
      </c>
      <c r="N35" s="121"/>
      <c r="O35" s="122"/>
      <c r="P35" s="122"/>
      <c r="Q35" s="40"/>
      <c r="R35" s="42"/>
      <c r="S35" s="40"/>
      <c r="T35" s="40"/>
      <c r="U35" s="122"/>
      <c r="V35" s="40"/>
      <c r="W35" s="40"/>
    </row>
    <row r="36" spans="1:23" ht="18" customHeight="1" x14ac:dyDescent="0.5">
      <c r="A36" s="263"/>
      <c r="B36" s="27" t="s">
        <v>442</v>
      </c>
      <c r="C36" s="27" t="s">
        <v>242</v>
      </c>
      <c r="D36" s="27" t="s">
        <v>125</v>
      </c>
      <c r="E36" s="27" t="s">
        <v>447</v>
      </c>
      <c r="F36" s="27" t="s">
        <v>448</v>
      </c>
      <c r="G36" s="109" t="s">
        <v>271</v>
      </c>
      <c r="H36" s="18">
        <v>6.0276709999999998</v>
      </c>
      <c r="I36" s="18">
        <v>6.0276709999999998</v>
      </c>
      <c r="J36" s="120"/>
      <c r="K36" s="120"/>
      <c r="L36" s="120"/>
      <c r="M36" s="117">
        <v>6.0276709999999998</v>
      </c>
      <c r="N36" s="121"/>
      <c r="O36" s="122"/>
      <c r="P36" s="122"/>
      <c r="Q36" s="40"/>
      <c r="R36" s="42"/>
      <c r="S36" s="40"/>
      <c r="T36" s="40"/>
      <c r="U36" s="122"/>
      <c r="V36" s="40"/>
      <c r="W36" s="40"/>
    </row>
    <row r="37" spans="1:23" ht="18" customHeight="1" x14ac:dyDescent="0.5">
      <c r="A37" s="263"/>
      <c r="B37" s="27" t="s">
        <v>442</v>
      </c>
      <c r="C37" s="27" t="s">
        <v>242</v>
      </c>
      <c r="D37" s="27" t="s">
        <v>131</v>
      </c>
      <c r="E37" s="27" t="s">
        <v>449</v>
      </c>
      <c r="F37" s="27" t="s">
        <v>450</v>
      </c>
      <c r="G37" s="109" t="s">
        <v>263</v>
      </c>
      <c r="H37" s="18">
        <v>56.686770000000003</v>
      </c>
      <c r="I37" s="18">
        <v>56.686770000000003</v>
      </c>
      <c r="J37" s="120"/>
      <c r="K37" s="120"/>
      <c r="L37" s="120"/>
      <c r="M37" s="117">
        <v>56.686770000000003</v>
      </c>
      <c r="N37" s="121"/>
      <c r="O37" s="122"/>
      <c r="P37" s="122"/>
      <c r="Q37" s="40"/>
      <c r="R37" s="42"/>
      <c r="S37" s="40"/>
      <c r="T37" s="40"/>
      <c r="U37" s="122"/>
      <c r="V37" s="40"/>
      <c r="W37" s="40"/>
    </row>
    <row r="38" spans="1:23" ht="18" customHeight="1" x14ac:dyDescent="0.5">
      <c r="A38" s="263"/>
      <c r="B38" s="27" t="s">
        <v>442</v>
      </c>
      <c r="C38" s="27" t="s">
        <v>242</v>
      </c>
      <c r="D38" s="27" t="s">
        <v>133</v>
      </c>
      <c r="E38" s="27" t="s">
        <v>451</v>
      </c>
      <c r="F38" s="27" t="s">
        <v>452</v>
      </c>
      <c r="G38" s="109" t="s">
        <v>267</v>
      </c>
      <c r="H38" s="18">
        <v>2.69937</v>
      </c>
      <c r="I38" s="18">
        <v>2.69937</v>
      </c>
      <c r="J38" s="120"/>
      <c r="K38" s="120"/>
      <c r="L38" s="120"/>
      <c r="M38" s="117">
        <v>2.69937</v>
      </c>
      <c r="N38" s="121"/>
      <c r="O38" s="122"/>
      <c r="P38" s="122"/>
      <c r="Q38" s="40"/>
      <c r="R38" s="42"/>
      <c r="S38" s="40"/>
      <c r="T38" s="40"/>
      <c r="U38" s="122"/>
      <c r="V38" s="40"/>
      <c r="W38" s="40"/>
    </row>
    <row r="39" spans="1:23" ht="18" customHeight="1" x14ac:dyDescent="0.5">
      <c r="A39" s="263"/>
      <c r="B39" s="27" t="s">
        <v>442</v>
      </c>
      <c r="C39" s="27" t="s">
        <v>242</v>
      </c>
      <c r="D39" s="27" t="s">
        <v>133</v>
      </c>
      <c r="E39" s="27" t="s">
        <v>451</v>
      </c>
      <c r="F39" s="27" t="s">
        <v>453</v>
      </c>
      <c r="G39" s="109" t="s">
        <v>354</v>
      </c>
      <c r="H39" s="18">
        <v>8.8240090000000002</v>
      </c>
      <c r="I39" s="18">
        <v>8.8240090000000002</v>
      </c>
      <c r="J39" s="120"/>
      <c r="K39" s="120"/>
      <c r="L39" s="120"/>
      <c r="M39" s="117">
        <v>8.8240090000000002</v>
      </c>
      <c r="N39" s="121"/>
      <c r="O39" s="122"/>
      <c r="P39" s="122"/>
      <c r="Q39" s="40"/>
      <c r="R39" s="42"/>
      <c r="S39" s="40"/>
      <c r="T39" s="40"/>
      <c r="U39" s="122"/>
      <c r="V39" s="40"/>
      <c r="W39" s="40"/>
    </row>
    <row r="40" spans="1:23" ht="18" customHeight="1" x14ac:dyDescent="0.5">
      <c r="A40" s="263"/>
      <c r="B40" s="27" t="s">
        <v>454</v>
      </c>
      <c r="C40" s="27" t="s">
        <v>245</v>
      </c>
      <c r="D40" s="27" t="s">
        <v>153</v>
      </c>
      <c r="E40" s="27" t="s">
        <v>245</v>
      </c>
      <c r="F40" s="27" t="s">
        <v>455</v>
      </c>
      <c r="G40" s="109" t="s">
        <v>245</v>
      </c>
      <c r="H40" s="18">
        <v>64.784880000000001</v>
      </c>
      <c r="I40" s="18">
        <v>64.784880000000001</v>
      </c>
      <c r="J40" s="120"/>
      <c r="K40" s="120"/>
      <c r="L40" s="120"/>
      <c r="M40" s="117">
        <v>64.784880000000001</v>
      </c>
      <c r="N40" s="121"/>
      <c r="O40" s="122"/>
      <c r="P40" s="122"/>
      <c r="Q40" s="40"/>
      <c r="R40" s="42"/>
      <c r="S40" s="40"/>
      <c r="T40" s="40"/>
      <c r="U40" s="122"/>
      <c r="V40" s="40"/>
      <c r="W40" s="40"/>
    </row>
    <row r="41" spans="1:23" ht="18" customHeight="1" x14ac:dyDescent="0.5">
      <c r="A41" s="263"/>
      <c r="B41" s="27" t="s">
        <v>456</v>
      </c>
      <c r="C41" s="27" t="s">
        <v>340</v>
      </c>
      <c r="D41" s="27" t="s">
        <v>117</v>
      </c>
      <c r="E41" s="27" t="s">
        <v>457</v>
      </c>
      <c r="F41" s="27" t="s">
        <v>458</v>
      </c>
      <c r="G41" s="109" t="s">
        <v>344</v>
      </c>
      <c r="H41" s="18">
        <v>79.916480000000007</v>
      </c>
      <c r="I41" s="18">
        <v>79.916480000000007</v>
      </c>
      <c r="J41" s="120"/>
      <c r="K41" s="120"/>
      <c r="L41" s="120"/>
      <c r="M41" s="117">
        <v>79.916480000000007</v>
      </c>
      <c r="N41" s="121"/>
      <c r="O41" s="122"/>
      <c r="P41" s="122"/>
      <c r="Q41" s="40"/>
      <c r="R41" s="42"/>
      <c r="S41" s="40"/>
      <c r="T41" s="40"/>
      <c r="U41" s="122"/>
      <c r="V41" s="40"/>
      <c r="W41" s="40"/>
    </row>
    <row r="42" spans="1:23" ht="18" customHeight="1" x14ac:dyDescent="0.5">
      <c r="A42" s="263"/>
      <c r="B42" s="27" t="s">
        <v>456</v>
      </c>
      <c r="C42" s="27" t="s">
        <v>340</v>
      </c>
      <c r="D42" s="27" t="s">
        <v>117</v>
      </c>
      <c r="E42" s="27" t="s">
        <v>457</v>
      </c>
      <c r="F42" s="27" t="s">
        <v>459</v>
      </c>
      <c r="G42" s="109" t="s">
        <v>350</v>
      </c>
      <c r="H42" s="18">
        <v>3.5802</v>
      </c>
      <c r="I42" s="18">
        <v>3.5802</v>
      </c>
      <c r="J42" s="120"/>
      <c r="K42" s="120"/>
      <c r="L42" s="120"/>
      <c r="M42" s="117">
        <v>3.5802</v>
      </c>
      <c r="N42" s="121"/>
      <c r="O42" s="122"/>
      <c r="P42" s="122"/>
      <c r="Q42" s="40"/>
      <c r="R42" s="42"/>
      <c r="S42" s="40"/>
      <c r="T42" s="40"/>
      <c r="U42" s="122"/>
      <c r="V42" s="40"/>
      <c r="W42" s="40"/>
    </row>
    <row r="43" spans="1:23" ht="18" customHeight="1" x14ac:dyDescent="0.5">
      <c r="A43" s="263"/>
      <c r="B43" s="27" t="s">
        <v>460</v>
      </c>
      <c r="C43" s="27" t="s">
        <v>248</v>
      </c>
      <c r="D43" s="27" t="s">
        <v>141</v>
      </c>
      <c r="E43" s="27" t="s">
        <v>437</v>
      </c>
      <c r="F43" s="27" t="s">
        <v>459</v>
      </c>
      <c r="G43" s="109" t="s">
        <v>350</v>
      </c>
      <c r="H43" s="18">
        <v>4.8</v>
      </c>
      <c r="I43" s="18">
        <v>4.8</v>
      </c>
      <c r="J43" s="120"/>
      <c r="K43" s="120"/>
      <c r="L43" s="120"/>
      <c r="M43" s="117">
        <v>4.8</v>
      </c>
      <c r="N43" s="121"/>
      <c r="O43" s="122"/>
      <c r="P43" s="122"/>
      <c r="Q43" s="40"/>
      <c r="R43" s="42"/>
      <c r="S43" s="40"/>
      <c r="T43" s="40"/>
      <c r="U43" s="122"/>
      <c r="V43" s="40"/>
      <c r="W43" s="40"/>
    </row>
    <row r="44" spans="1:23" ht="18" customHeight="1" x14ac:dyDescent="0.5">
      <c r="A44" s="263"/>
      <c r="B44" s="27" t="s">
        <v>461</v>
      </c>
      <c r="C44" s="27" t="s">
        <v>323</v>
      </c>
      <c r="D44" s="27" t="s">
        <v>141</v>
      </c>
      <c r="E44" s="27" t="s">
        <v>437</v>
      </c>
      <c r="F44" s="27" t="s">
        <v>462</v>
      </c>
      <c r="G44" s="109" t="s">
        <v>323</v>
      </c>
      <c r="H44" s="18">
        <v>6.4784879999999996</v>
      </c>
      <c r="I44" s="18">
        <v>6.4784879999999996</v>
      </c>
      <c r="J44" s="120"/>
      <c r="K44" s="120"/>
      <c r="L44" s="120"/>
      <c r="M44" s="117">
        <v>6.4784879999999996</v>
      </c>
      <c r="N44" s="121"/>
      <c r="O44" s="122"/>
      <c r="P44" s="122"/>
      <c r="Q44" s="40"/>
      <c r="R44" s="42"/>
      <c r="S44" s="40"/>
      <c r="T44" s="40"/>
      <c r="U44" s="122"/>
      <c r="V44" s="40"/>
      <c r="W44" s="40"/>
    </row>
    <row r="45" spans="1:23" ht="18" customHeight="1" x14ac:dyDescent="0.5">
      <c r="A45" s="263"/>
      <c r="B45" s="27" t="s">
        <v>463</v>
      </c>
      <c r="C45" s="27" t="s">
        <v>464</v>
      </c>
      <c r="D45" s="27" t="s">
        <v>117</v>
      </c>
      <c r="E45" s="27" t="s">
        <v>457</v>
      </c>
      <c r="F45" s="27" t="s">
        <v>465</v>
      </c>
      <c r="G45" s="109" t="s">
        <v>282</v>
      </c>
      <c r="H45" s="18">
        <v>0.55500000000000005</v>
      </c>
      <c r="I45" s="18">
        <v>0.55500000000000005</v>
      </c>
      <c r="J45" s="120"/>
      <c r="K45" s="120"/>
      <c r="L45" s="120"/>
      <c r="M45" s="117">
        <v>0.55500000000000005</v>
      </c>
      <c r="N45" s="121"/>
      <c r="O45" s="122"/>
      <c r="P45" s="122"/>
      <c r="Q45" s="40"/>
      <c r="R45" s="42"/>
      <c r="S45" s="40"/>
      <c r="T45" s="40"/>
      <c r="U45" s="122"/>
      <c r="V45" s="40"/>
      <c r="W45" s="40"/>
    </row>
    <row r="46" spans="1:23" ht="18" customHeight="1" x14ac:dyDescent="0.5">
      <c r="A46" s="263"/>
      <c r="B46" s="27" t="s">
        <v>463</v>
      </c>
      <c r="C46" s="27" t="s">
        <v>464</v>
      </c>
      <c r="D46" s="27" t="s">
        <v>141</v>
      </c>
      <c r="E46" s="27" t="s">
        <v>437</v>
      </c>
      <c r="F46" s="27" t="s">
        <v>465</v>
      </c>
      <c r="G46" s="109" t="s">
        <v>282</v>
      </c>
      <c r="H46" s="18">
        <v>15.66</v>
      </c>
      <c r="I46" s="18">
        <v>15.66</v>
      </c>
      <c r="J46" s="120"/>
      <c r="K46" s="120"/>
      <c r="L46" s="120"/>
      <c r="M46" s="117">
        <v>15.66</v>
      </c>
      <c r="N46" s="121"/>
      <c r="O46" s="122"/>
      <c r="P46" s="122"/>
      <c r="Q46" s="40"/>
      <c r="R46" s="42"/>
      <c r="S46" s="40"/>
      <c r="T46" s="40"/>
      <c r="U46" s="122"/>
      <c r="V46" s="40"/>
      <c r="W46" s="40"/>
    </row>
    <row r="47" spans="1:23" ht="18" customHeight="1" x14ac:dyDescent="0.5">
      <c r="A47" s="239"/>
      <c r="B47" s="27" t="s">
        <v>463</v>
      </c>
      <c r="C47" s="27" t="s">
        <v>464</v>
      </c>
      <c r="D47" s="27" t="s">
        <v>141</v>
      </c>
      <c r="E47" s="27" t="s">
        <v>437</v>
      </c>
      <c r="F47" s="27" t="s">
        <v>466</v>
      </c>
      <c r="G47" s="109" t="s">
        <v>326</v>
      </c>
      <c r="H47" s="18">
        <v>13.49685</v>
      </c>
      <c r="I47" s="18">
        <v>13.49685</v>
      </c>
      <c r="J47" s="120"/>
      <c r="K47" s="120"/>
      <c r="L47" s="120"/>
      <c r="M47" s="117">
        <v>13.49685</v>
      </c>
      <c r="N47" s="121"/>
      <c r="O47" s="122"/>
      <c r="P47" s="122"/>
      <c r="Q47" s="40"/>
      <c r="R47" s="42"/>
      <c r="S47" s="40"/>
      <c r="T47" s="40"/>
      <c r="U47" s="122"/>
      <c r="V47" s="40"/>
      <c r="W47" s="40"/>
    </row>
    <row r="48" spans="1:23" ht="18" customHeight="1" x14ac:dyDescent="0.5">
      <c r="A48" s="238" t="s">
        <v>471</v>
      </c>
      <c r="B48" s="27" t="s">
        <v>472</v>
      </c>
      <c r="C48" s="27" t="s">
        <v>436</v>
      </c>
      <c r="D48" s="27" t="s">
        <v>141</v>
      </c>
      <c r="E48" s="27" t="s">
        <v>437</v>
      </c>
      <c r="F48" s="27" t="s">
        <v>438</v>
      </c>
      <c r="G48" s="109" t="s">
        <v>240</v>
      </c>
      <c r="H48" s="18">
        <v>110.86944</v>
      </c>
      <c r="I48" s="18">
        <v>110.86944</v>
      </c>
      <c r="J48" s="120"/>
      <c r="K48" s="120"/>
      <c r="L48" s="120"/>
      <c r="M48" s="117">
        <v>110.86944</v>
      </c>
      <c r="N48" s="121"/>
      <c r="O48" s="122"/>
      <c r="P48" s="122"/>
      <c r="Q48" s="40"/>
      <c r="R48" s="42"/>
      <c r="S48" s="40"/>
      <c r="T48" s="40"/>
      <c r="U48" s="122"/>
      <c r="V48" s="40"/>
      <c r="W48" s="40"/>
    </row>
    <row r="49" spans="1:23" ht="18" customHeight="1" x14ac:dyDescent="0.5">
      <c r="A49" s="263"/>
      <c r="B49" s="27" t="s">
        <v>472</v>
      </c>
      <c r="C49" s="27" t="s">
        <v>436</v>
      </c>
      <c r="D49" s="27" t="s">
        <v>141</v>
      </c>
      <c r="E49" s="27" t="s">
        <v>437</v>
      </c>
      <c r="F49" s="27" t="s">
        <v>439</v>
      </c>
      <c r="G49" s="109" t="s">
        <v>243</v>
      </c>
      <c r="H49" s="18">
        <v>160.45079999999999</v>
      </c>
      <c r="I49" s="18">
        <v>160.45079999999999</v>
      </c>
      <c r="J49" s="120"/>
      <c r="K49" s="120"/>
      <c r="L49" s="120"/>
      <c r="M49" s="117">
        <v>160.45079999999999</v>
      </c>
      <c r="N49" s="121"/>
      <c r="O49" s="122"/>
      <c r="P49" s="122"/>
      <c r="Q49" s="40"/>
      <c r="R49" s="42"/>
      <c r="S49" s="40"/>
      <c r="T49" s="40"/>
      <c r="U49" s="122"/>
      <c r="V49" s="40"/>
      <c r="W49" s="40"/>
    </row>
    <row r="50" spans="1:23" ht="18" customHeight="1" x14ac:dyDescent="0.5">
      <c r="A50" s="263"/>
      <c r="B50" s="27" t="s">
        <v>472</v>
      </c>
      <c r="C50" s="27" t="s">
        <v>436</v>
      </c>
      <c r="D50" s="27" t="s">
        <v>141</v>
      </c>
      <c r="E50" s="27" t="s">
        <v>437</v>
      </c>
      <c r="F50" s="27" t="s">
        <v>440</v>
      </c>
      <c r="G50" s="109" t="s">
        <v>246</v>
      </c>
      <c r="H50" s="18">
        <v>8.3992000000000004</v>
      </c>
      <c r="I50" s="18">
        <v>8.3992000000000004</v>
      </c>
      <c r="J50" s="120"/>
      <c r="K50" s="120"/>
      <c r="L50" s="120"/>
      <c r="M50" s="117">
        <v>8.3992000000000004</v>
      </c>
      <c r="N50" s="121"/>
      <c r="O50" s="122"/>
      <c r="P50" s="122"/>
      <c r="Q50" s="40"/>
      <c r="R50" s="42"/>
      <c r="S50" s="40"/>
      <c r="T50" s="40"/>
      <c r="U50" s="122"/>
      <c r="V50" s="40"/>
      <c r="W50" s="40"/>
    </row>
    <row r="51" spans="1:23" ht="18" customHeight="1" x14ac:dyDescent="0.5">
      <c r="A51" s="263"/>
      <c r="B51" s="27" t="s">
        <v>473</v>
      </c>
      <c r="C51" s="27" t="s">
        <v>242</v>
      </c>
      <c r="D51" s="27" t="s">
        <v>119</v>
      </c>
      <c r="E51" s="27" t="s">
        <v>443</v>
      </c>
      <c r="F51" s="27" t="s">
        <v>444</v>
      </c>
      <c r="G51" s="109" t="s">
        <v>257</v>
      </c>
      <c r="H51" s="18">
        <v>35.601664</v>
      </c>
      <c r="I51" s="18">
        <v>35.601664</v>
      </c>
      <c r="J51" s="120"/>
      <c r="K51" s="120"/>
      <c r="L51" s="120"/>
      <c r="M51" s="117">
        <v>35.601664</v>
      </c>
      <c r="N51" s="121"/>
      <c r="O51" s="122"/>
      <c r="P51" s="122"/>
      <c r="Q51" s="40"/>
      <c r="R51" s="42"/>
      <c r="S51" s="40"/>
      <c r="T51" s="40"/>
      <c r="U51" s="122"/>
      <c r="V51" s="40"/>
      <c r="W51" s="40"/>
    </row>
    <row r="52" spans="1:23" ht="18" customHeight="1" x14ac:dyDescent="0.5">
      <c r="A52" s="263"/>
      <c r="B52" s="27" t="s">
        <v>473</v>
      </c>
      <c r="C52" s="27" t="s">
        <v>242</v>
      </c>
      <c r="D52" s="27" t="s">
        <v>121</v>
      </c>
      <c r="E52" s="27" t="s">
        <v>445</v>
      </c>
      <c r="F52" s="27" t="s">
        <v>446</v>
      </c>
      <c r="G52" s="109" t="s">
        <v>260</v>
      </c>
      <c r="H52" s="18">
        <v>28</v>
      </c>
      <c r="I52" s="18">
        <v>28</v>
      </c>
      <c r="J52" s="120"/>
      <c r="K52" s="120"/>
      <c r="L52" s="120"/>
      <c r="M52" s="117">
        <v>28</v>
      </c>
      <c r="N52" s="121"/>
      <c r="O52" s="122"/>
      <c r="P52" s="122"/>
      <c r="Q52" s="40"/>
      <c r="R52" s="42"/>
      <c r="S52" s="40"/>
      <c r="T52" s="40"/>
      <c r="U52" s="122"/>
      <c r="V52" s="40"/>
      <c r="W52" s="40"/>
    </row>
    <row r="53" spans="1:23" ht="18" customHeight="1" x14ac:dyDescent="0.5">
      <c r="A53" s="263"/>
      <c r="B53" s="27" t="s">
        <v>473</v>
      </c>
      <c r="C53" s="27" t="s">
        <v>242</v>
      </c>
      <c r="D53" s="27" t="s">
        <v>125</v>
      </c>
      <c r="E53" s="27" t="s">
        <v>447</v>
      </c>
      <c r="F53" s="27" t="s">
        <v>448</v>
      </c>
      <c r="G53" s="109" t="s">
        <v>271</v>
      </c>
      <c r="H53" s="18">
        <v>0.890042</v>
      </c>
      <c r="I53" s="18">
        <v>0.890042</v>
      </c>
      <c r="J53" s="120"/>
      <c r="K53" s="120"/>
      <c r="L53" s="120"/>
      <c r="M53" s="117">
        <v>0.890042</v>
      </c>
      <c r="N53" s="121"/>
      <c r="O53" s="122"/>
      <c r="P53" s="122"/>
      <c r="Q53" s="40"/>
      <c r="R53" s="42"/>
      <c r="S53" s="40"/>
      <c r="T53" s="40"/>
      <c r="U53" s="122"/>
      <c r="V53" s="40"/>
      <c r="W53" s="40"/>
    </row>
    <row r="54" spans="1:23" ht="18" customHeight="1" x14ac:dyDescent="0.5">
      <c r="A54" s="263"/>
      <c r="B54" s="27" t="s">
        <v>473</v>
      </c>
      <c r="C54" s="27" t="s">
        <v>242</v>
      </c>
      <c r="D54" s="27" t="s">
        <v>131</v>
      </c>
      <c r="E54" s="27" t="s">
        <v>449</v>
      </c>
      <c r="F54" s="27" t="s">
        <v>450</v>
      </c>
      <c r="G54" s="109" t="s">
        <v>263</v>
      </c>
      <c r="H54" s="18">
        <v>22.481676</v>
      </c>
      <c r="I54" s="18">
        <v>22.481676</v>
      </c>
      <c r="J54" s="120"/>
      <c r="K54" s="120"/>
      <c r="L54" s="120"/>
      <c r="M54" s="117">
        <v>22.481676</v>
      </c>
      <c r="N54" s="121"/>
      <c r="O54" s="122"/>
      <c r="P54" s="122"/>
      <c r="Q54" s="40"/>
      <c r="R54" s="42"/>
      <c r="S54" s="40"/>
      <c r="T54" s="40"/>
      <c r="U54" s="122"/>
      <c r="V54" s="40"/>
      <c r="W54" s="40"/>
    </row>
    <row r="55" spans="1:23" ht="18" customHeight="1" x14ac:dyDescent="0.5">
      <c r="A55" s="263"/>
      <c r="B55" s="27" t="s">
        <v>473</v>
      </c>
      <c r="C55" s="27" t="s">
        <v>242</v>
      </c>
      <c r="D55" s="27" t="s">
        <v>133</v>
      </c>
      <c r="E55" s="27" t="s">
        <v>451</v>
      </c>
      <c r="F55" s="27" t="s">
        <v>452</v>
      </c>
      <c r="G55" s="109" t="s">
        <v>267</v>
      </c>
      <c r="H55" s="18">
        <v>1.0705560000000001</v>
      </c>
      <c r="I55" s="18">
        <v>1.0705560000000001</v>
      </c>
      <c r="J55" s="120"/>
      <c r="K55" s="120"/>
      <c r="L55" s="120"/>
      <c r="M55" s="103">
        <v>1.0705560000000001</v>
      </c>
      <c r="N55" s="121"/>
      <c r="O55" s="122"/>
      <c r="P55" s="122"/>
      <c r="Q55" s="40"/>
      <c r="R55" s="42"/>
      <c r="S55" s="40"/>
      <c r="T55" s="40"/>
      <c r="U55" s="122"/>
      <c r="V55" s="40"/>
      <c r="W55" s="40"/>
    </row>
    <row r="56" spans="1:23" ht="18" customHeight="1" x14ac:dyDescent="0.5">
      <c r="A56" s="263"/>
      <c r="B56" s="27" t="s">
        <v>473</v>
      </c>
      <c r="C56" s="27" t="s">
        <v>242</v>
      </c>
      <c r="D56" s="27" t="s">
        <v>133</v>
      </c>
      <c r="E56" s="27" t="s">
        <v>451</v>
      </c>
      <c r="F56" s="27" t="s">
        <v>453</v>
      </c>
      <c r="G56" s="109" t="s">
        <v>354</v>
      </c>
      <c r="H56" s="18">
        <v>3.4444629999999998</v>
      </c>
      <c r="I56" s="18">
        <v>3.4444629999999998</v>
      </c>
      <c r="J56" s="120"/>
      <c r="K56" s="120"/>
      <c r="L56" s="120"/>
      <c r="M56" s="103">
        <v>3.4444629999999998</v>
      </c>
      <c r="N56" s="121"/>
      <c r="O56" s="122"/>
      <c r="P56" s="122"/>
      <c r="Q56" s="40"/>
      <c r="R56" s="42"/>
      <c r="S56" s="40"/>
      <c r="T56" s="40"/>
      <c r="U56" s="122"/>
      <c r="V56" s="40"/>
      <c r="W56" s="40"/>
    </row>
    <row r="57" spans="1:23" ht="18" customHeight="1" x14ac:dyDescent="0.5">
      <c r="A57" s="263"/>
      <c r="B57" s="27" t="s">
        <v>474</v>
      </c>
      <c r="C57" s="27" t="s">
        <v>245</v>
      </c>
      <c r="D57" s="27" t="s">
        <v>153</v>
      </c>
      <c r="E57" s="27" t="s">
        <v>245</v>
      </c>
      <c r="F57" s="27" t="s">
        <v>455</v>
      </c>
      <c r="G57" s="109" t="s">
        <v>245</v>
      </c>
      <c r="H57" s="18">
        <v>25.693344</v>
      </c>
      <c r="I57" s="18">
        <v>25.693344</v>
      </c>
      <c r="J57" s="120"/>
      <c r="K57" s="120"/>
      <c r="L57" s="120"/>
      <c r="M57" s="103">
        <v>25.693344</v>
      </c>
      <c r="N57" s="121"/>
      <c r="O57" s="122"/>
      <c r="P57" s="122"/>
      <c r="Q57" s="40"/>
      <c r="R57" s="42"/>
      <c r="S57" s="40"/>
      <c r="T57" s="40"/>
      <c r="U57" s="122"/>
      <c r="V57" s="40"/>
      <c r="W57" s="40"/>
    </row>
    <row r="58" spans="1:23" ht="18" customHeight="1" x14ac:dyDescent="0.5">
      <c r="A58" s="263"/>
      <c r="B58" s="27" t="s">
        <v>475</v>
      </c>
      <c r="C58" s="27" t="s">
        <v>340</v>
      </c>
      <c r="D58" s="27" t="s">
        <v>117</v>
      </c>
      <c r="E58" s="27" t="s">
        <v>457</v>
      </c>
      <c r="F58" s="27" t="s">
        <v>476</v>
      </c>
      <c r="G58" s="109" t="s">
        <v>342</v>
      </c>
      <c r="H58" s="18">
        <v>14.176600000000001</v>
      </c>
      <c r="I58" s="18">
        <v>14.176600000000001</v>
      </c>
      <c r="J58" s="120"/>
      <c r="K58" s="120"/>
      <c r="L58" s="120"/>
      <c r="M58" s="103">
        <v>14.176600000000001</v>
      </c>
      <c r="N58" s="121"/>
      <c r="O58" s="122"/>
      <c r="P58" s="122"/>
      <c r="Q58" s="40"/>
      <c r="R58" s="42"/>
      <c r="S58" s="40"/>
      <c r="T58" s="40"/>
      <c r="U58" s="122"/>
      <c r="V58" s="40"/>
      <c r="W58" s="40"/>
    </row>
    <row r="59" spans="1:23" ht="18" customHeight="1" x14ac:dyDescent="0.5">
      <c r="A59" s="263"/>
      <c r="B59" s="27" t="s">
        <v>475</v>
      </c>
      <c r="C59" s="27" t="s">
        <v>340</v>
      </c>
      <c r="D59" s="27" t="s">
        <v>117</v>
      </c>
      <c r="E59" s="27" t="s">
        <v>457</v>
      </c>
      <c r="F59" s="29" t="s">
        <v>458</v>
      </c>
      <c r="G59" s="113" t="s">
        <v>344</v>
      </c>
      <c r="H59" s="18">
        <v>30.64048</v>
      </c>
      <c r="I59" s="18">
        <v>30.64048</v>
      </c>
      <c r="J59" s="120"/>
      <c r="K59" s="120"/>
      <c r="L59" s="120"/>
      <c r="M59" s="103">
        <v>30.64048</v>
      </c>
      <c r="N59" s="123"/>
      <c r="O59" s="124"/>
      <c r="P59" s="124"/>
      <c r="Q59" s="132"/>
      <c r="R59" s="133"/>
      <c r="S59" s="132"/>
      <c r="T59" s="132"/>
      <c r="U59" s="124"/>
      <c r="V59" s="132"/>
      <c r="W59" s="132"/>
    </row>
    <row r="60" spans="1:23" ht="18" customHeight="1" x14ac:dyDescent="0.5">
      <c r="A60" s="263"/>
      <c r="B60" s="27" t="s">
        <v>475</v>
      </c>
      <c r="C60" s="27" t="s">
        <v>340</v>
      </c>
      <c r="D60" s="27" t="s">
        <v>117</v>
      </c>
      <c r="E60" s="27" t="s">
        <v>457</v>
      </c>
      <c r="F60" s="9" t="s">
        <v>459</v>
      </c>
      <c r="G60" s="112" t="s">
        <v>350</v>
      </c>
      <c r="H60" s="18">
        <v>1.17</v>
      </c>
      <c r="I60" s="18">
        <v>1.17</v>
      </c>
      <c r="J60" s="18"/>
      <c r="K60" s="18"/>
      <c r="L60" s="18"/>
      <c r="M60" s="103">
        <v>1.17</v>
      </c>
      <c r="N60" s="125"/>
      <c r="O60" s="126"/>
      <c r="P60" s="126"/>
      <c r="Q60" s="80"/>
      <c r="R60" s="80"/>
      <c r="S60" s="80"/>
      <c r="T60" s="80"/>
      <c r="U60" s="126"/>
      <c r="V60" s="80"/>
      <c r="W60" s="80"/>
    </row>
    <row r="61" spans="1:23" ht="18" customHeight="1" x14ac:dyDescent="0.5">
      <c r="A61" s="263"/>
      <c r="B61" s="9" t="s">
        <v>467</v>
      </c>
      <c r="C61" s="9" t="s">
        <v>468</v>
      </c>
      <c r="D61" s="9" t="s">
        <v>141</v>
      </c>
      <c r="E61" s="9" t="s">
        <v>437</v>
      </c>
      <c r="F61" s="9" t="s">
        <v>469</v>
      </c>
      <c r="G61" s="112" t="s">
        <v>277</v>
      </c>
      <c r="H61" s="18">
        <v>1.8</v>
      </c>
      <c r="I61" s="18">
        <v>1.8</v>
      </c>
      <c r="J61" s="18"/>
      <c r="K61" s="18"/>
      <c r="L61" s="18"/>
      <c r="M61" s="103">
        <v>1.8</v>
      </c>
      <c r="N61" s="127"/>
      <c r="O61" s="128"/>
      <c r="P61" s="128"/>
      <c r="Q61" s="128"/>
      <c r="R61" s="128"/>
      <c r="S61" s="128"/>
      <c r="T61" s="128"/>
      <c r="U61" s="128"/>
      <c r="V61" s="128"/>
      <c r="W61" s="128"/>
    </row>
    <row r="62" spans="1:23" ht="18" customHeight="1" x14ac:dyDescent="0.5">
      <c r="A62" s="263"/>
      <c r="B62" s="9" t="s">
        <v>477</v>
      </c>
      <c r="C62" s="9" t="s">
        <v>323</v>
      </c>
      <c r="D62" s="9" t="s">
        <v>141</v>
      </c>
      <c r="E62" s="9" t="s">
        <v>437</v>
      </c>
      <c r="F62" s="9" t="s">
        <v>462</v>
      </c>
      <c r="G62" s="112" t="s">
        <v>323</v>
      </c>
      <c r="H62" s="18">
        <v>2.569334</v>
      </c>
      <c r="I62" s="18">
        <v>2.569334</v>
      </c>
      <c r="J62" s="120"/>
      <c r="K62" s="120"/>
      <c r="L62" s="120"/>
      <c r="M62" s="103">
        <v>2.569334</v>
      </c>
      <c r="N62" s="127"/>
      <c r="O62" s="128"/>
      <c r="P62" s="128"/>
      <c r="Q62" s="128"/>
      <c r="R62" s="128"/>
      <c r="S62" s="128"/>
      <c r="T62" s="128"/>
      <c r="U62" s="128"/>
      <c r="V62" s="128"/>
      <c r="W62" s="128"/>
    </row>
    <row r="63" spans="1:23" ht="18" customHeight="1" x14ac:dyDescent="0.5">
      <c r="A63" s="263"/>
      <c r="B63" s="9" t="s">
        <v>478</v>
      </c>
      <c r="C63" s="9" t="s">
        <v>464</v>
      </c>
      <c r="D63" s="9" t="s">
        <v>117</v>
      </c>
      <c r="E63" s="9" t="s">
        <v>457</v>
      </c>
      <c r="F63" s="9" t="s">
        <v>465</v>
      </c>
      <c r="G63" s="112" t="s">
        <v>282</v>
      </c>
      <c r="H63" s="18">
        <v>0.22500000000000001</v>
      </c>
      <c r="I63" s="18">
        <v>0.22500000000000001</v>
      </c>
      <c r="J63" s="120"/>
      <c r="K63" s="120"/>
      <c r="L63" s="120"/>
      <c r="M63" s="103">
        <v>0.22500000000000001</v>
      </c>
      <c r="N63" s="127"/>
      <c r="O63" s="128"/>
      <c r="P63" s="128"/>
      <c r="Q63" s="128"/>
      <c r="R63" s="128"/>
      <c r="S63" s="128"/>
      <c r="T63" s="128"/>
      <c r="U63" s="128"/>
      <c r="V63" s="128"/>
      <c r="W63" s="128"/>
    </row>
    <row r="64" spans="1:23" ht="18" customHeight="1" x14ac:dyDescent="0.5">
      <c r="A64" s="263"/>
      <c r="B64" s="9" t="s">
        <v>478</v>
      </c>
      <c r="C64" s="9" t="s">
        <v>464</v>
      </c>
      <c r="D64" s="9" t="s">
        <v>141</v>
      </c>
      <c r="E64" s="9" t="s">
        <v>437</v>
      </c>
      <c r="F64" s="9" t="s">
        <v>465</v>
      </c>
      <c r="G64" s="112" t="s">
        <v>282</v>
      </c>
      <c r="H64" s="18">
        <v>5.94</v>
      </c>
      <c r="I64" s="18">
        <v>5.94</v>
      </c>
      <c r="J64" s="120"/>
      <c r="K64" s="120"/>
      <c r="L64" s="120"/>
      <c r="M64" s="103">
        <v>5.94</v>
      </c>
      <c r="N64" s="127"/>
      <c r="O64" s="128"/>
      <c r="P64" s="128"/>
      <c r="Q64" s="128"/>
      <c r="R64" s="128"/>
      <c r="S64" s="128"/>
      <c r="T64" s="128"/>
      <c r="U64" s="128"/>
      <c r="V64" s="128"/>
      <c r="W64" s="128"/>
    </row>
    <row r="65" spans="1:23" ht="18" customHeight="1" x14ac:dyDescent="0.5">
      <c r="A65" s="263"/>
      <c r="B65" s="9" t="s">
        <v>478</v>
      </c>
      <c r="C65" s="9" t="s">
        <v>464</v>
      </c>
      <c r="D65" s="9" t="s">
        <v>141</v>
      </c>
      <c r="E65" s="9" t="s">
        <v>437</v>
      </c>
      <c r="F65" s="9" t="s">
        <v>466</v>
      </c>
      <c r="G65" s="112" t="s">
        <v>326</v>
      </c>
      <c r="H65" s="18">
        <v>5.3527800000000001</v>
      </c>
      <c r="I65" s="18">
        <v>5.3527800000000001</v>
      </c>
      <c r="J65" s="120"/>
      <c r="K65" s="120"/>
      <c r="L65" s="120"/>
      <c r="M65" s="103">
        <v>5.3527800000000001</v>
      </c>
      <c r="N65" s="127"/>
      <c r="O65" s="128"/>
      <c r="P65" s="128"/>
      <c r="Q65" s="128"/>
      <c r="R65" s="128"/>
      <c r="S65" s="128"/>
      <c r="T65" s="128"/>
      <c r="U65" s="128"/>
      <c r="V65" s="128"/>
      <c r="W65" s="128"/>
    </row>
    <row r="66" spans="1:23" ht="18" customHeight="1" x14ac:dyDescent="0.5">
      <c r="A66" s="239"/>
      <c r="B66" s="9" t="s">
        <v>478</v>
      </c>
      <c r="C66" s="27" t="s">
        <v>436</v>
      </c>
      <c r="D66" s="9" t="s">
        <v>141</v>
      </c>
      <c r="E66" s="9" t="s">
        <v>437</v>
      </c>
      <c r="F66" s="9" t="s">
        <v>441</v>
      </c>
      <c r="G66" s="112" t="s">
        <v>254</v>
      </c>
      <c r="H66" s="18">
        <v>96.8</v>
      </c>
      <c r="I66" s="18">
        <v>96.8</v>
      </c>
      <c r="J66" s="120"/>
      <c r="K66" s="120"/>
      <c r="L66" s="120"/>
      <c r="M66" s="103">
        <v>96.8</v>
      </c>
      <c r="N66" s="127"/>
      <c r="O66" s="128"/>
      <c r="P66" s="128"/>
      <c r="Q66" s="128"/>
      <c r="R66" s="128"/>
      <c r="S66" s="128"/>
      <c r="T66" s="128"/>
      <c r="U66" s="128"/>
      <c r="V66" s="128"/>
      <c r="W66" s="128"/>
    </row>
    <row r="67" spans="1:23" ht="18" customHeight="1" x14ac:dyDescent="0.5">
      <c r="A67" s="273" t="s">
        <v>479</v>
      </c>
      <c r="B67" s="9" t="s">
        <v>480</v>
      </c>
      <c r="C67" s="9" t="s">
        <v>436</v>
      </c>
      <c r="D67" s="9" t="s">
        <v>141</v>
      </c>
      <c r="E67" s="9" t="s">
        <v>437</v>
      </c>
      <c r="F67" s="9" t="s">
        <v>441</v>
      </c>
      <c r="G67" s="112" t="s">
        <v>254</v>
      </c>
      <c r="H67" s="18">
        <v>8.8000000000000007</v>
      </c>
      <c r="I67" s="18">
        <v>8.8000000000000007</v>
      </c>
      <c r="J67" s="120"/>
      <c r="K67" s="120"/>
      <c r="L67" s="120"/>
      <c r="M67" s="103">
        <v>8.8000000000000007</v>
      </c>
      <c r="N67" s="127"/>
      <c r="O67" s="128"/>
      <c r="P67" s="128"/>
      <c r="Q67" s="128"/>
      <c r="R67" s="128"/>
      <c r="S67" s="128"/>
      <c r="T67" s="128"/>
      <c r="U67" s="128"/>
      <c r="V67" s="128"/>
      <c r="W67" s="128"/>
    </row>
    <row r="68" spans="1:23" ht="18" customHeight="1" x14ac:dyDescent="0.5">
      <c r="A68" s="274"/>
      <c r="B68" s="9" t="s">
        <v>480</v>
      </c>
      <c r="C68" s="9" t="s">
        <v>436</v>
      </c>
      <c r="D68" s="9" t="s">
        <v>141</v>
      </c>
      <c r="E68" s="9" t="s">
        <v>437</v>
      </c>
      <c r="F68" s="9" t="s">
        <v>438</v>
      </c>
      <c r="G68" s="112" t="s">
        <v>240</v>
      </c>
      <c r="H68" s="18">
        <v>208.91507999999999</v>
      </c>
      <c r="I68" s="18">
        <v>208.91507999999999</v>
      </c>
      <c r="J68" s="120"/>
      <c r="K68" s="120"/>
      <c r="L68" s="120"/>
      <c r="M68" s="103">
        <v>208.91507999999999</v>
      </c>
      <c r="N68" s="127"/>
      <c r="O68" s="128"/>
      <c r="P68" s="128"/>
      <c r="Q68" s="128"/>
      <c r="R68" s="128"/>
      <c r="S68" s="128"/>
      <c r="T68" s="128"/>
      <c r="U68" s="128"/>
      <c r="V68" s="128"/>
      <c r="W68" s="128"/>
    </row>
    <row r="69" spans="1:23" ht="18" customHeight="1" x14ac:dyDescent="0.5">
      <c r="A69" s="274"/>
      <c r="B69" s="9" t="s">
        <v>480</v>
      </c>
      <c r="C69" s="9" t="s">
        <v>436</v>
      </c>
      <c r="D69" s="9" t="s">
        <v>141</v>
      </c>
      <c r="E69" s="9" t="s">
        <v>437</v>
      </c>
      <c r="F69" s="9" t="s">
        <v>439</v>
      </c>
      <c r="G69" s="112" t="s">
        <v>243</v>
      </c>
      <c r="H69" s="18">
        <v>155.45160000000001</v>
      </c>
      <c r="I69" s="18">
        <v>155.45160000000001</v>
      </c>
      <c r="J69" s="120"/>
      <c r="K69" s="120"/>
      <c r="L69" s="120"/>
      <c r="M69" s="103">
        <v>155.45160000000001</v>
      </c>
      <c r="N69" s="127"/>
      <c r="O69" s="128"/>
      <c r="P69" s="128"/>
      <c r="Q69" s="128"/>
      <c r="R69" s="128"/>
      <c r="S69" s="128"/>
      <c r="T69" s="128"/>
      <c r="U69" s="128"/>
      <c r="V69" s="128"/>
      <c r="W69" s="128"/>
    </row>
    <row r="70" spans="1:23" ht="18" customHeight="1" x14ac:dyDescent="0.5">
      <c r="A70" s="274"/>
      <c r="B70" s="9" t="s">
        <v>480</v>
      </c>
      <c r="C70" s="9" t="s">
        <v>436</v>
      </c>
      <c r="D70" s="9" t="s">
        <v>141</v>
      </c>
      <c r="E70" s="9" t="s">
        <v>437</v>
      </c>
      <c r="F70" s="9" t="s">
        <v>440</v>
      </c>
      <c r="G70" s="112" t="s">
        <v>246</v>
      </c>
      <c r="H70" s="18">
        <v>15.8269</v>
      </c>
      <c r="I70" s="18">
        <v>15.8269</v>
      </c>
      <c r="J70" s="120"/>
      <c r="K70" s="120"/>
      <c r="L70" s="120"/>
      <c r="M70" s="103">
        <v>15.8269</v>
      </c>
      <c r="N70" s="127"/>
      <c r="O70" s="128"/>
      <c r="P70" s="128"/>
      <c r="Q70" s="128"/>
      <c r="R70" s="128"/>
      <c r="S70" s="128"/>
      <c r="T70" s="128"/>
      <c r="U70" s="128"/>
      <c r="V70" s="128"/>
      <c r="W70" s="128"/>
    </row>
    <row r="71" spans="1:23" ht="18" customHeight="1" x14ac:dyDescent="0.5">
      <c r="A71" s="274"/>
      <c r="B71" s="9" t="s">
        <v>480</v>
      </c>
      <c r="C71" s="9" t="s">
        <v>436</v>
      </c>
      <c r="D71" s="9" t="s">
        <v>141</v>
      </c>
      <c r="E71" s="9" t="s">
        <v>437</v>
      </c>
      <c r="F71" s="9" t="s">
        <v>441</v>
      </c>
      <c r="G71" s="112" t="s">
        <v>254</v>
      </c>
      <c r="H71" s="18">
        <v>103.926</v>
      </c>
      <c r="I71" s="18">
        <v>103.926</v>
      </c>
      <c r="J71" s="120"/>
      <c r="K71" s="120"/>
      <c r="L71" s="120"/>
      <c r="M71" s="103">
        <v>103.926</v>
      </c>
      <c r="N71" s="127"/>
      <c r="O71" s="128"/>
      <c r="P71" s="128"/>
      <c r="Q71" s="128"/>
      <c r="R71" s="128"/>
      <c r="S71" s="128"/>
      <c r="T71" s="128"/>
      <c r="U71" s="128"/>
      <c r="V71" s="128"/>
      <c r="W71" s="128"/>
    </row>
    <row r="72" spans="1:23" ht="18" customHeight="1" x14ac:dyDescent="0.5">
      <c r="A72" s="274"/>
      <c r="B72" s="9" t="s">
        <v>481</v>
      </c>
      <c r="C72" s="9" t="s">
        <v>242</v>
      </c>
      <c r="D72" s="9" t="s">
        <v>119</v>
      </c>
      <c r="E72" s="9" t="s">
        <v>443</v>
      </c>
      <c r="F72" s="9" t="s">
        <v>444</v>
      </c>
      <c r="G72" s="112" t="s">
        <v>257</v>
      </c>
      <c r="H72" s="18">
        <v>63.082000000000001</v>
      </c>
      <c r="I72" s="18">
        <v>63.082000000000001</v>
      </c>
      <c r="J72" s="120"/>
      <c r="K72" s="120"/>
      <c r="L72" s="120"/>
      <c r="M72" s="103">
        <v>63.082000000000001</v>
      </c>
      <c r="N72" s="127"/>
      <c r="O72" s="128"/>
      <c r="P72" s="128"/>
      <c r="Q72" s="128"/>
      <c r="R72" s="128"/>
      <c r="S72" s="128"/>
      <c r="T72" s="128"/>
      <c r="U72" s="128"/>
      <c r="V72" s="128"/>
      <c r="W72" s="128"/>
    </row>
    <row r="73" spans="1:23" ht="18" customHeight="1" x14ac:dyDescent="0.5">
      <c r="A73" s="274"/>
      <c r="B73" s="9" t="s">
        <v>481</v>
      </c>
      <c r="C73" s="9" t="s">
        <v>242</v>
      </c>
      <c r="D73" s="9" t="s">
        <v>125</v>
      </c>
      <c r="E73" s="9" t="s">
        <v>447</v>
      </c>
      <c r="F73" s="9" t="s">
        <v>448</v>
      </c>
      <c r="G73" s="112" t="s">
        <v>271</v>
      </c>
      <c r="H73" s="18">
        <v>4.0905990000000001</v>
      </c>
      <c r="I73" s="18">
        <v>4.0905990000000001</v>
      </c>
      <c r="J73" s="120"/>
      <c r="K73" s="120"/>
      <c r="L73" s="120"/>
      <c r="M73" s="103">
        <v>4.0905990000000001</v>
      </c>
      <c r="N73" s="127"/>
      <c r="O73" s="128"/>
      <c r="P73" s="128"/>
      <c r="Q73" s="128"/>
      <c r="R73" s="128"/>
      <c r="S73" s="128"/>
      <c r="T73" s="128"/>
      <c r="U73" s="128"/>
      <c r="V73" s="128"/>
      <c r="W73" s="128"/>
    </row>
    <row r="74" spans="1:23" ht="18" customHeight="1" x14ac:dyDescent="0.5">
      <c r="A74" s="274"/>
      <c r="B74" s="9" t="s">
        <v>481</v>
      </c>
      <c r="C74" s="9" t="s">
        <v>242</v>
      </c>
      <c r="D74" s="9" t="s">
        <v>131</v>
      </c>
      <c r="E74" s="9" t="s">
        <v>449</v>
      </c>
      <c r="F74" s="9" t="s">
        <v>450</v>
      </c>
      <c r="G74" s="112" t="s">
        <v>263</v>
      </c>
      <c r="H74" s="18">
        <v>39.735737999999998</v>
      </c>
      <c r="I74" s="18">
        <v>39.735737999999998</v>
      </c>
      <c r="J74" s="120"/>
      <c r="K74" s="120"/>
      <c r="L74" s="120"/>
      <c r="M74" s="103">
        <v>39.735737999999998</v>
      </c>
      <c r="N74" s="127"/>
      <c r="O74" s="128"/>
      <c r="P74" s="128"/>
      <c r="Q74" s="128"/>
      <c r="R74" s="128"/>
      <c r="S74" s="128"/>
      <c r="T74" s="128"/>
      <c r="U74" s="128"/>
      <c r="V74" s="128"/>
      <c r="W74" s="128"/>
    </row>
    <row r="75" spans="1:23" ht="18" customHeight="1" x14ac:dyDescent="0.5">
      <c r="A75" s="274"/>
      <c r="B75" s="9" t="s">
        <v>481</v>
      </c>
      <c r="C75" s="9" t="s">
        <v>242</v>
      </c>
      <c r="D75" s="9" t="s">
        <v>133</v>
      </c>
      <c r="E75" s="9" t="s">
        <v>451</v>
      </c>
      <c r="F75" s="9" t="s">
        <v>452</v>
      </c>
      <c r="G75" s="112" t="s">
        <v>267</v>
      </c>
      <c r="H75" s="18">
        <v>1.8921779999999999</v>
      </c>
      <c r="I75" s="18">
        <v>1.8921779999999999</v>
      </c>
      <c r="J75" s="120"/>
      <c r="K75" s="120"/>
      <c r="L75" s="120"/>
      <c r="M75" s="103">
        <v>1.8921779999999999</v>
      </c>
      <c r="N75" s="127"/>
      <c r="O75" s="128"/>
      <c r="P75" s="128"/>
      <c r="Q75" s="128"/>
      <c r="R75" s="128"/>
      <c r="S75" s="128"/>
      <c r="T75" s="128"/>
      <c r="U75" s="128"/>
      <c r="V75" s="128"/>
      <c r="W75" s="128"/>
    </row>
    <row r="76" spans="1:23" ht="18" customHeight="1" x14ac:dyDescent="0.5">
      <c r="A76" s="274"/>
      <c r="B76" s="9" t="s">
        <v>481</v>
      </c>
      <c r="C76" s="9" t="s">
        <v>242</v>
      </c>
      <c r="D76" s="9" t="s">
        <v>133</v>
      </c>
      <c r="E76" s="9" t="s">
        <v>451</v>
      </c>
      <c r="F76" s="9" t="s">
        <v>453</v>
      </c>
      <c r="G76" s="112" t="s">
        <v>354</v>
      </c>
      <c r="H76" s="18">
        <v>3.3658109999999999</v>
      </c>
      <c r="I76" s="18">
        <v>3.3658109999999999</v>
      </c>
      <c r="J76" s="120"/>
      <c r="K76" s="120"/>
      <c r="L76" s="120"/>
      <c r="M76" s="103">
        <v>3.3658109999999999</v>
      </c>
      <c r="N76" s="127"/>
      <c r="O76" s="128"/>
      <c r="P76" s="128"/>
      <c r="Q76" s="128"/>
      <c r="R76" s="128"/>
      <c r="S76" s="128"/>
      <c r="T76" s="128"/>
      <c r="U76" s="128"/>
      <c r="V76" s="128"/>
      <c r="W76" s="128"/>
    </row>
    <row r="77" spans="1:23" ht="18" customHeight="1" x14ac:dyDescent="0.5">
      <c r="A77" s="274"/>
      <c r="B77" s="9" t="s">
        <v>482</v>
      </c>
      <c r="C77" s="9" t="s">
        <v>245</v>
      </c>
      <c r="D77" s="9" t="s">
        <v>153</v>
      </c>
      <c r="E77" s="9" t="s">
        <v>245</v>
      </c>
      <c r="F77" s="9" t="s">
        <v>455</v>
      </c>
      <c r="G77" s="112" t="s">
        <v>245</v>
      </c>
      <c r="H77" s="18">
        <v>45.412272000000002</v>
      </c>
      <c r="I77" s="18">
        <v>45.412272000000002</v>
      </c>
      <c r="J77" s="120"/>
      <c r="K77" s="120"/>
      <c r="L77" s="120"/>
      <c r="M77" s="103">
        <v>45.412272000000002</v>
      </c>
      <c r="N77" s="127"/>
      <c r="O77" s="128"/>
      <c r="P77" s="128"/>
      <c r="Q77" s="128"/>
      <c r="R77" s="128"/>
      <c r="S77" s="128"/>
      <c r="T77" s="128"/>
      <c r="U77" s="128"/>
      <c r="V77" s="128"/>
      <c r="W77" s="128"/>
    </row>
    <row r="78" spans="1:23" ht="18" customHeight="1" x14ac:dyDescent="0.5">
      <c r="A78" s="274"/>
      <c r="B78" s="9" t="s">
        <v>483</v>
      </c>
      <c r="C78" s="9" t="s">
        <v>340</v>
      </c>
      <c r="D78" s="9" t="s">
        <v>117</v>
      </c>
      <c r="E78" s="9" t="s">
        <v>457</v>
      </c>
      <c r="F78" s="9" t="s">
        <v>458</v>
      </c>
      <c r="G78" s="112" t="s">
        <v>344</v>
      </c>
      <c r="H78" s="18">
        <v>30.46378</v>
      </c>
      <c r="I78" s="18">
        <v>30.46378</v>
      </c>
      <c r="J78" s="120"/>
      <c r="K78" s="120"/>
      <c r="L78" s="120"/>
      <c r="M78" s="103">
        <v>30.46378</v>
      </c>
      <c r="N78" s="127"/>
      <c r="O78" s="128"/>
      <c r="P78" s="128"/>
      <c r="Q78" s="128"/>
      <c r="R78" s="128"/>
      <c r="S78" s="128"/>
      <c r="T78" s="128"/>
      <c r="U78" s="128"/>
      <c r="V78" s="128"/>
      <c r="W78" s="128"/>
    </row>
    <row r="79" spans="1:23" ht="18" customHeight="1" x14ac:dyDescent="0.5">
      <c r="A79" s="274"/>
      <c r="B79" s="9" t="s">
        <v>483</v>
      </c>
      <c r="C79" s="9" t="s">
        <v>340</v>
      </c>
      <c r="D79" s="9" t="s">
        <v>117</v>
      </c>
      <c r="E79" s="9" t="s">
        <v>457</v>
      </c>
      <c r="F79" s="9" t="s">
        <v>459</v>
      </c>
      <c r="G79" s="112" t="s">
        <v>350</v>
      </c>
      <c r="H79" s="18">
        <v>0.99839999999999995</v>
      </c>
      <c r="I79" s="18">
        <v>0.99839999999999995</v>
      </c>
      <c r="J79" s="120"/>
      <c r="K79" s="120"/>
      <c r="L79" s="120"/>
      <c r="M79" s="103">
        <v>0.99839999999999995</v>
      </c>
      <c r="N79" s="127"/>
      <c r="O79" s="128"/>
      <c r="P79" s="128"/>
      <c r="Q79" s="128"/>
      <c r="R79" s="128"/>
      <c r="S79" s="128"/>
      <c r="T79" s="128"/>
      <c r="U79" s="128"/>
      <c r="V79" s="128"/>
      <c r="W79" s="128"/>
    </row>
    <row r="80" spans="1:23" ht="18" customHeight="1" x14ac:dyDescent="0.5">
      <c r="A80" s="274"/>
      <c r="B80" s="9" t="s">
        <v>484</v>
      </c>
      <c r="C80" s="9" t="s">
        <v>323</v>
      </c>
      <c r="D80" s="9" t="s">
        <v>141</v>
      </c>
      <c r="E80" s="9" t="s">
        <v>437</v>
      </c>
      <c r="F80" s="9" t="s">
        <v>462</v>
      </c>
      <c r="G80" s="112" t="s">
        <v>323</v>
      </c>
      <c r="H80" s="18">
        <v>4.5412270000000001</v>
      </c>
      <c r="I80" s="18">
        <v>4.5412270000000001</v>
      </c>
      <c r="J80" s="120"/>
      <c r="K80" s="120"/>
      <c r="L80" s="120"/>
      <c r="M80" s="103">
        <v>4.5412270000000001</v>
      </c>
      <c r="N80" s="127"/>
      <c r="O80" s="128"/>
      <c r="P80" s="128"/>
      <c r="Q80" s="128"/>
      <c r="R80" s="128"/>
      <c r="S80" s="128"/>
      <c r="T80" s="128"/>
      <c r="U80" s="128"/>
      <c r="V80" s="128"/>
      <c r="W80" s="128"/>
    </row>
    <row r="81" spans="1:23" ht="18" customHeight="1" x14ac:dyDescent="0.5">
      <c r="A81" s="274"/>
      <c r="B81" s="9" t="s">
        <v>485</v>
      </c>
      <c r="C81" s="9" t="s">
        <v>464</v>
      </c>
      <c r="D81" s="9" t="s">
        <v>117</v>
      </c>
      <c r="E81" s="9" t="s">
        <v>457</v>
      </c>
      <c r="F81" s="9" t="s">
        <v>465</v>
      </c>
      <c r="G81" s="112" t="s">
        <v>282</v>
      </c>
      <c r="H81" s="18">
        <v>0.21</v>
      </c>
      <c r="I81" s="18">
        <v>0.21</v>
      </c>
      <c r="J81" s="120"/>
      <c r="K81" s="120"/>
      <c r="L81" s="120"/>
      <c r="M81" s="103">
        <v>0.21</v>
      </c>
      <c r="N81" s="127"/>
      <c r="O81" s="128"/>
      <c r="P81" s="128"/>
      <c r="Q81" s="128"/>
      <c r="R81" s="128"/>
      <c r="S81" s="128"/>
      <c r="T81" s="128"/>
      <c r="U81" s="128"/>
      <c r="V81" s="128"/>
      <c r="W81" s="128"/>
    </row>
    <row r="82" spans="1:23" ht="18" customHeight="1" x14ac:dyDescent="0.5">
      <c r="A82" s="274"/>
      <c r="B82" s="9" t="s">
        <v>485</v>
      </c>
      <c r="C82" s="9" t="s">
        <v>464</v>
      </c>
      <c r="D82" s="9" t="s">
        <v>141</v>
      </c>
      <c r="E82" s="9" t="s">
        <v>437</v>
      </c>
      <c r="F82" s="9" t="s">
        <v>465</v>
      </c>
      <c r="G82" s="112" t="s">
        <v>282</v>
      </c>
      <c r="H82" s="18">
        <v>10.53</v>
      </c>
      <c r="I82" s="18">
        <v>10.53</v>
      </c>
      <c r="J82" s="120"/>
      <c r="K82" s="120"/>
      <c r="L82" s="120"/>
      <c r="M82" s="103">
        <v>10.53</v>
      </c>
      <c r="N82" s="127"/>
      <c r="O82" s="128"/>
      <c r="P82" s="128"/>
      <c r="Q82" s="128"/>
      <c r="R82" s="128"/>
      <c r="S82" s="128"/>
      <c r="T82" s="128"/>
      <c r="U82" s="128"/>
      <c r="V82" s="128"/>
      <c r="W82" s="128"/>
    </row>
    <row r="83" spans="1:23" ht="18" customHeight="1" x14ac:dyDescent="0.5">
      <c r="A83" s="275"/>
      <c r="B83" s="9" t="s">
        <v>485</v>
      </c>
      <c r="C83" s="9" t="s">
        <v>464</v>
      </c>
      <c r="D83" s="9" t="s">
        <v>141</v>
      </c>
      <c r="E83" s="9" t="s">
        <v>437</v>
      </c>
      <c r="F83" s="9" t="s">
        <v>466</v>
      </c>
      <c r="G83" s="112" t="s">
        <v>326</v>
      </c>
      <c r="H83" s="18">
        <v>9.4608899999999991</v>
      </c>
      <c r="I83" s="18">
        <v>9.4608899999999991</v>
      </c>
      <c r="J83" s="120"/>
      <c r="K83" s="120"/>
      <c r="L83" s="120"/>
      <c r="M83" s="103">
        <v>9.4608899999999991</v>
      </c>
      <c r="N83" s="127"/>
      <c r="O83" s="128"/>
      <c r="P83" s="128"/>
      <c r="Q83" s="128"/>
      <c r="R83" s="128"/>
      <c r="S83" s="128"/>
      <c r="T83" s="128"/>
      <c r="U83" s="128"/>
      <c r="V83" s="128"/>
      <c r="W83" s="128"/>
    </row>
    <row r="84" spans="1:23" ht="18" customHeight="1" x14ac:dyDescent="0.5">
      <c r="A84" s="238" t="s">
        <v>486</v>
      </c>
      <c r="B84" s="9" t="s">
        <v>487</v>
      </c>
      <c r="C84" s="9" t="s">
        <v>436</v>
      </c>
      <c r="D84" s="9" t="s">
        <v>141</v>
      </c>
      <c r="E84" s="9" t="s">
        <v>437</v>
      </c>
      <c r="F84" s="9" t="s">
        <v>438</v>
      </c>
      <c r="G84" s="112" t="s">
        <v>240</v>
      </c>
      <c r="H84" s="18">
        <v>14.289</v>
      </c>
      <c r="I84" s="18">
        <v>14.289</v>
      </c>
      <c r="J84" s="120"/>
      <c r="K84" s="120"/>
      <c r="L84" s="120"/>
      <c r="M84" s="103">
        <v>14.289</v>
      </c>
      <c r="N84" s="127"/>
      <c r="O84" s="128"/>
      <c r="P84" s="128"/>
      <c r="Q84" s="128"/>
      <c r="R84" s="128"/>
      <c r="S84" s="128"/>
      <c r="T84" s="128"/>
      <c r="U84" s="128"/>
      <c r="V84" s="128"/>
      <c r="W84" s="128"/>
    </row>
    <row r="85" spans="1:23" ht="18" customHeight="1" x14ac:dyDescent="0.5">
      <c r="A85" s="263"/>
      <c r="B85" s="9" t="s">
        <v>487</v>
      </c>
      <c r="C85" s="9" t="s">
        <v>436</v>
      </c>
      <c r="D85" s="9" t="s">
        <v>141</v>
      </c>
      <c r="E85" s="9" t="s">
        <v>437</v>
      </c>
      <c r="F85" s="9" t="s">
        <v>439</v>
      </c>
      <c r="G85" s="112" t="s">
        <v>243</v>
      </c>
      <c r="H85" s="18">
        <v>11.1</v>
      </c>
      <c r="I85" s="18">
        <v>11.1</v>
      </c>
      <c r="J85" s="120"/>
      <c r="K85" s="120"/>
      <c r="L85" s="120"/>
      <c r="M85" s="103">
        <v>11.1</v>
      </c>
      <c r="N85" s="127"/>
      <c r="O85" s="128"/>
      <c r="P85" s="128"/>
      <c r="Q85" s="128"/>
      <c r="R85" s="128"/>
      <c r="S85" s="128"/>
      <c r="T85" s="128"/>
      <c r="U85" s="128"/>
      <c r="V85" s="128"/>
      <c r="W85" s="128"/>
    </row>
    <row r="86" spans="1:23" ht="18" customHeight="1" x14ac:dyDescent="0.5">
      <c r="A86" s="263"/>
      <c r="B86" s="9" t="s">
        <v>487</v>
      </c>
      <c r="C86" s="9" t="s">
        <v>436</v>
      </c>
      <c r="D86" s="9" t="s">
        <v>141</v>
      </c>
      <c r="E86" s="9" t="s">
        <v>437</v>
      </c>
      <c r="F86" s="9" t="s">
        <v>440</v>
      </c>
      <c r="G86" s="112" t="s">
        <v>246</v>
      </c>
      <c r="H86" s="18">
        <v>1.0825</v>
      </c>
      <c r="I86" s="18">
        <v>1.0825</v>
      </c>
      <c r="J86" s="120"/>
      <c r="K86" s="120"/>
      <c r="L86" s="120"/>
      <c r="M86" s="103">
        <v>1.0825</v>
      </c>
      <c r="N86" s="127"/>
      <c r="O86" s="128"/>
      <c r="P86" s="128"/>
      <c r="Q86" s="128"/>
      <c r="R86" s="128"/>
      <c r="S86" s="128"/>
      <c r="T86" s="128"/>
      <c r="U86" s="128"/>
      <c r="V86" s="128"/>
      <c r="W86" s="128"/>
    </row>
    <row r="87" spans="1:23" ht="18" customHeight="1" x14ac:dyDescent="0.5">
      <c r="A87" s="263"/>
      <c r="B87" s="9" t="s">
        <v>487</v>
      </c>
      <c r="C87" s="9" t="s">
        <v>436</v>
      </c>
      <c r="D87" s="9" t="s">
        <v>141</v>
      </c>
      <c r="E87" s="9" t="s">
        <v>437</v>
      </c>
      <c r="F87" s="9" t="s">
        <v>441</v>
      </c>
      <c r="G87" s="112" t="s">
        <v>254</v>
      </c>
      <c r="H87" s="18">
        <v>8.3160000000000007</v>
      </c>
      <c r="I87" s="18">
        <v>8.3160000000000007</v>
      </c>
      <c r="J87" s="120"/>
      <c r="K87" s="120"/>
      <c r="L87" s="120"/>
      <c r="M87" s="103">
        <v>8.3160000000000007</v>
      </c>
      <c r="N87" s="127"/>
      <c r="O87" s="128"/>
      <c r="P87" s="128"/>
      <c r="Q87" s="128"/>
      <c r="R87" s="128"/>
      <c r="S87" s="128"/>
      <c r="T87" s="128"/>
      <c r="U87" s="128"/>
      <c r="V87" s="128"/>
      <c r="W87" s="128"/>
    </row>
    <row r="88" spans="1:23" ht="18" customHeight="1" x14ac:dyDescent="0.5">
      <c r="A88" s="263"/>
      <c r="B88" s="9" t="s">
        <v>488</v>
      </c>
      <c r="C88" s="9" t="s">
        <v>242</v>
      </c>
      <c r="D88" s="9" t="s">
        <v>119</v>
      </c>
      <c r="E88" s="9" t="s">
        <v>443</v>
      </c>
      <c r="F88" s="9" t="s">
        <v>444</v>
      </c>
      <c r="G88" s="112" t="s">
        <v>257</v>
      </c>
      <c r="H88" s="18">
        <v>4.4931999999999999</v>
      </c>
      <c r="I88" s="18">
        <v>4.4931999999999999</v>
      </c>
      <c r="J88" s="120"/>
      <c r="K88" s="120"/>
      <c r="L88" s="120"/>
      <c r="M88" s="103">
        <v>4.4931999999999999</v>
      </c>
      <c r="N88" s="127"/>
      <c r="O88" s="128"/>
      <c r="P88" s="128"/>
      <c r="Q88" s="128"/>
      <c r="R88" s="128"/>
      <c r="S88" s="128"/>
      <c r="T88" s="128"/>
      <c r="U88" s="128"/>
      <c r="V88" s="128"/>
      <c r="W88" s="128"/>
    </row>
    <row r="89" spans="1:23" ht="18" customHeight="1" x14ac:dyDescent="0.5">
      <c r="A89" s="263"/>
      <c r="B89" s="9" t="s">
        <v>488</v>
      </c>
      <c r="C89" s="9" t="s">
        <v>242</v>
      </c>
      <c r="D89" s="9" t="s">
        <v>125</v>
      </c>
      <c r="E89" s="9" t="s">
        <v>447</v>
      </c>
      <c r="F89" s="9" t="s">
        <v>448</v>
      </c>
      <c r="G89" s="112" t="s">
        <v>271</v>
      </c>
      <c r="H89" s="18">
        <v>0.30132999999999999</v>
      </c>
      <c r="I89" s="18">
        <v>0.30132999999999999</v>
      </c>
      <c r="J89" s="120"/>
      <c r="K89" s="120"/>
      <c r="L89" s="120"/>
      <c r="M89" s="103">
        <v>0.30132999999999999</v>
      </c>
      <c r="N89" s="127"/>
      <c r="O89" s="128"/>
      <c r="P89" s="128"/>
      <c r="Q89" s="128"/>
      <c r="R89" s="128"/>
      <c r="S89" s="128"/>
      <c r="T89" s="128"/>
      <c r="U89" s="128"/>
      <c r="V89" s="128"/>
      <c r="W89" s="128"/>
    </row>
    <row r="90" spans="1:23" ht="18" customHeight="1" x14ac:dyDescent="0.5">
      <c r="A90" s="263"/>
      <c r="B90" s="9" t="s">
        <v>488</v>
      </c>
      <c r="C90" s="9" t="s">
        <v>242</v>
      </c>
      <c r="D90" s="9" t="s">
        <v>131</v>
      </c>
      <c r="E90" s="9" t="s">
        <v>449</v>
      </c>
      <c r="F90" s="9" t="s">
        <v>450</v>
      </c>
      <c r="G90" s="112" t="s">
        <v>263</v>
      </c>
      <c r="H90" s="18">
        <v>2.835</v>
      </c>
      <c r="I90" s="18">
        <v>2.835</v>
      </c>
      <c r="J90" s="120"/>
      <c r="K90" s="120"/>
      <c r="L90" s="120"/>
      <c r="M90" s="103">
        <v>2.835</v>
      </c>
      <c r="N90" s="127"/>
      <c r="O90" s="128"/>
      <c r="P90" s="128"/>
      <c r="Q90" s="128"/>
      <c r="R90" s="128"/>
      <c r="S90" s="128"/>
      <c r="T90" s="128"/>
      <c r="U90" s="128"/>
      <c r="V90" s="128"/>
      <c r="W90" s="128"/>
    </row>
    <row r="91" spans="1:23" ht="18" customHeight="1" x14ac:dyDescent="0.5">
      <c r="A91" s="263"/>
      <c r="B91" s="9" t="s">
        <v>488</v>
      </c>
      <c r="C91" s="9" t="s">
        <v>242</v>
      </c>
      <c r="D91" s="9" t="s">
        <v>133</v>
      </c>
      <c r="E91" s="9" t="s">
        <v>451</v>
      </c>
      <c r="F91" s="9" t="s">
        <v>452</v>
      </c>
      <c r="G91" s="112" t="s">
        <v>267</v>
      </c>
      <c r="H91" s="18">
        <v>0.13500000000000001</v>
      </c>
      <c r="I91" s="18">
        <v>0.13500000000000001</v>
      </c>
      <c r="J91" s="120"/>
      <c r="K91" s="120"/>
      <c r="L91" s="120"/>
      <c r="M91" s="103">
        <v>0.13500000000000001</v>
      </c>
      <c r="N91" s="127"/>
      <c r="O91" s="128"/>
      <c r="P91" s="128"/>
      <c r="Q91" s="128"/>
      <c r="R91" s="128"/>
      <c r="S91" s="128"/>
      <c r="T91" s="128"/>
      <c r="U91" s="128"/>
      <c r="V91" s="128"/>
      <c r="W91" s="128"/>
    </row>
    <row r="92" spans="1:23" ht="18" customHeight="1" x14ac:dyDescent="0.5">
      <c r="A92" s="263"/>
      <c r="B92" s="9" t="s">
        <v>489</v>
      </c>
      <c r="C92" s="9" t="s">
        <v>245</v>
      </c>
      <c r="D92" s="9" t="s">
        <v>153</v>
      </c>
      <c r="E92" s="9" t="s">
        <v>245</v>
      </c>
      <c r="F92" s="9" t="s">
        <v>455</v>
      </c>
      <c r="G92" s="112" t="s">
        <v>245</v>
      </c>
      <c r="H92" s="18">
        <v>3.24</v>
      </c>
      <c r="I92" s="18">
        <v>3.24</v>
      </c>
      <c r="J92" s="120"/>
      <c r="K92" s="120"/>
      <c r="L92" s="120"/>
      <c r="M92" s="103">
        <v>3.24</v>
      </c>
      <c r="N92" s="127"/>
      <c r="O92" s="128"/>
      <c r="P92" s="128"/>
      <c r="Q92" s="128"/>
      <c r="R92" s="128"/>
      <c r="S92" s="128"/>
      <c r="T92" s="128"/>
      <c r="U92" s="128"/>
      <c r="V92" s="128"/>
      <c r="W92" s="128"/>
    </row>
    <row r="93" spans="1:23" ht="18" customHeight="1" x14ac:dyDescent="0.5">
      <c r="A93" s="263"/>
      <c r="B93" s="9" t="s">
        <v>490</v>
      </c>
      <c r="C93" s="9" t="s">
        <v>323</v>
      </c>
      <c r="D93" s="9" t="s">
        <v>141</v>
      </c>
      <c r="E93" s="9" t="s">
        <v>437</v>
      </c>
      <c r="F93" s="9" t="s">
        <v>462</v>
      </c>
      <c r="G93" s="112" t="s">
        <v>323</v>
      </c>
      <c r="H93" s="18">
        <v>0.32400000000000001</v>
      </c>
      <c r="I93" s="18">
        <v>0.32400000000000001</v>
      </c>
      <c r="J93" s="120"/>
      <c r="K93" s="120"/>
      <c r="L93" s="120"/>
      <c r="M93" s="103">
        <v>0.32400000000000001</v>
      </c>
      <c r="N93" s="127"/>
      <c r="O93" s="128"/>
      <c r="P93" s="128"/>
      <c r="Q93" s="128"/>
      <c r="R93" s="128"/>
      <c r="S93" s="128"/>
      <c r="T93" s="128"/>
      <c r="U93" s="128"/>
      <c r="V93" s="128"/>
      <c r="W93" s="128"/>
    </row>
    <row r="94" spans="1:23" ht="18" customHeight="1" x14ac:dyDescent="0.5">
      <c r="A94" s="263"/>
      <c r="B94" s="9" t="s">
        <v>491</v>
      </c>
      <c r="C94" s="9" t="s">
        <v>464</v>
      </c>
      <c r="D94" s="9" t="s">
        <v>141</v>
      </c>
      <c r="E94" s="9" t="s">
        <v>437</v>
      </c>
      <c r="F94" s="9" t="s">
        <v>465</v>
      </c>
      <c r="G94" s="112" t="s">
        <v>282</v>
      </c>
      <c r="H94" s="18">
        <v>0.81</v>
      </c>
      <c r="I94" s="18">
        <v>0.81</v>
      </c>
      <c r="J94" s="120"/>
      <c r="K94" s="120"/>
      <c r="L94" s="120"/>
      <c r="M94" s="103">
        <v>0.81</v>
      </c>
      <c r="N94" s="127"/>
      <c r="O94" s="128"/>
      <c r="P94" s="128"/>
      <c r="Q94" s="128"/>
      <c r="R94" s="128"/>
      <c r="S94" s="128"/>
      <c r="T94" s="128"/>
      <c r="U94" s="128"/>
      <c r="V94" s="128"/>
      <c r="W94" s="128"/>
    </row>
    <row r="95" spans="1:23" ht="18" customHeight="1" x14ac:dyDescent="0.5">
      <c r="A95" s="239"/>
      <c r="B95" s="9" t="s">
        <v>491</v>
      </c>
      <c r="C95" s="9" t="s">
        <v>464</v>
      </c>
      <c r="D95" s="9" t="s">
        <v>141</v>
      </c>
      <c r="E95" s="9" t="s">
        <v>437</v>
      </c>
      <c r="F95" s="9" t="s">
        <v>466</v>
      </c>
      <c r="G95" s="112" t="s">
        <v>326</v>
      </c>
      <c r="H95" s="18">
        <v>0.67500000000000004</v>
      </c>
      <c r="I95" s="18">
        <v>0.67500000000000004</v>
      </c>
      <c r="J95" s="120"/>
      <c r="K95" s="120"/>
      <c r="L95" s="120"/>
      <c r="M95" s="103">
        <v>0.67500000000000004</v>
      </c>
      <c r="N95" s="127"/>
      <c r="O95" s="128"/>
      <c r="P95" s="128"/>
      <c r="Q95" s="128"/>
      <c r="R95" s="128"/>
      <c r="S95" s="128"/>
      <c r="T95" s="128"/>
      <c r="U95" s="128"/>
      <c r="V95" s="128"/>
      <c r="W95" s="128"/>
    </row>
    <row r="96" spans="1:23" ht="18" customHeight="1" x14ac:dyDescent="0.5">
      <c r="A96" s="238" t="s">
        <v>492</v>
      </c>
      <c r="B96" s="9" t="s">
        <v>493</v>
      </c>
      <c r="C96" s="9" t="s">
        <v>436</v>
      </c>
      <c r="D96" s="9" t="s">
        <v>141</v>
      </c>
      <c r="E96" s="9" t="s">
        <v>437</v>
      </c>
      <c r="F96" s="9" t="s">
        <v>438</v>
      </c>
      <c r="G96" s="112" t="s">
        <v>240</v>
      </c>
      <c r="H96" s="18">
        <v>44.832479999999997</v>
      </c>
      <c r="I96" s="18">
        <v>44.832479999999997</v>
      </c>
      <c r="J96" s="120"/>
      <c r="K96" s="120"/>
      <c r="L96" s="120"/>
      <c r="M96" s="103">
        <v>44.832479999999997</v>
      </c>
      <c r="N96" s="127"/>
      <c r="O96" s="128"/>
      <c r="P96" s="128"/>
      <c r="Q96" s="128"/>
      <c r="R96" s="128"/>
      <c r="S96" s="128"/>
      <c r="T96" s="128"/>
      <c r="U96" s="128"/>
      <c r="V96" s="128"/>
      <c r="W96" s="128"/>
    </row>
    <row r="97" spans="1:23" ht="18" customHeight="1" x14ac:dyDescent="0.5">
      <c r="A97" s="263"/>
      <c r="B97" s="9" t="s">
        <v>493</v>
      </c>
      <c r="C97" s="9" t="s">
        <v>436</v>
      </c>
      <c r="D97" s="9" t="s">
        <v>141</v>
      </c>
      <c r="E97" s="9" t="s">
        <v>437</v>
      </c>
      <c r="F97" s="9" t="s">
        <v>439</v>
      </c>
      <c r="G97" s="112" t="s">
        <v>243</v>
      </c>
      <c r="H97" s="18">
        <v>33.262799999999999</v>
      </c>
      <c r="I97" s="18">
        <v>33.262799999999999</v>
      </c>
      <c r="J97" s="120"/>
      <c r="K97" s="120"/>
      <c r="L97" s="120"/>
      <c r="M97" s="103">
        <v>33.262799999999999</v>
      </c>
      <c r="N97" s="127"/>
      <c r="O97" s="128"/>
      <c r="P97" s="128"/>
      <c r="Q97" s="128"/>
      <c r="R97" s="128"/>
      <c r="S97" s="128"/>
      <c r="T97" s="128"/>
      <c r="U97" s="128"/>
      <c r="V97" s="128"/>
      <c r="W97" s="128"/>
    </row>
    <row r="98" spans="1:23" ht="18" customHeight="1" x14ac:dyDescent="0.5">
      <c r="A98" s="263"/>
      <c r="B98" s="9" t="s">
        <v>493</v>
      </c>
      <c r="C98" s="9" t="s">
        <v>436</v>
      </c>
      <c r="D98" s="9" t="s">
        <v>141</v>
      </c>
      <c r="E98" s="9" t="s">
        <v>437</v>
      </c>
      <c r="F98" s="9" t="s">
        <v>440</v>
      </c>
      <c r="G98" s="112" t="s">
        <v>246</v>
      </c>
      <c r="H98" s="18">
        <v>3.3963999999999999</v>
      </c>
      <c r="I98" s="18">
        <v>3.3963999999999999</v>
      </c>
      <c r="J98" s="120"/>
      <c r="K98" s="120"/>
      <c r="L98" s="120"/>
      <c r="M98" s="103">
        <v>3.3963999999999999</v>
      </c>
      <c r="N98" s="127"/>
      <c r="O98" s="128"/>
      <c r="P98" s="128"/>
      <c r="Q98" s="128"/>
      <c r="R98" s="128"/>
      <c r="S98" s="128"/>
      <c r="T98" s="128"/>
      <c r="U98" s="128"/>
      <c r="V98" s="128"/>
      <c r="W98" s="128"/>
    </row>
    <row r="99" spans="1:23" ht="18" customHeight="1" x14ac:dyDescent="0.5">
      <c r="A99" s="263"/>
      <c r="B99" s="9" t="s">
        <v>493</v>
      </c>
      <c r="C99" s="9" t="s">
        <v>436</v>
      </c>
      <c r="D99" s="9" t="s">
        <v>141</v>
      </c>
      <c r="E99" s="9" t="s">
        <v>437</v>
      </c>
      <c r="F99" s="9" t="s">
        <v>441</v>
      </c>
      <c r="G99" s="112" t="s">
        <v>254</v>
      </c>
      <c r="H99" s="18">
        <v>25.013999999999999</v>
      </c>
      <c r="I99" s="18">
        <v>25.013999999999999</v>
      </c>
      <c r="J99" s="120"/>
      <c r="K99" s="120"/>
      <c r="L99" s="120"/>
      <c r="M99" s="103">
        <v>25.013999999999999</v>
      </c>
      <c r="N99" s="127"/>
      <c r="O99" s="128"/>
      <c r="P99" s="128"/>
      <c r="Q99" s="128"/>
      <c r="R99" s="128"/>
      <c r="S99" s="128"/>
      <c r="T99" s="128"/>
      <c r="U99" s="128"/>
      <c r="V99" s="128"/>
      <c r="W99" s="128"/>
    </row>
    <row r="100" spans="1:23" ht="18" customHeight="1" x14ac:dyDescent="0.5">
      <c r="A100" s="263"/>
      <c r="B100" s="9" t="s">
        <v>494</v>
      </c>
      <c r="C100" s="9" t="s">
        <v>242</v>
      </c>
      <c r="D100" s="9" t="s">
        <v>119</v>
      </c>
      <c r="E100" s="9" t="s">
        <v>443</v>
      </c>
      <c r="F100" s="9" t="s">
        <v>444</v>
      </c>
      <c r="G100" s="112" t="s">
        <v>257</v>
      </c>
      <c r="H100" s="18">
        <v>13.796799999999999</v>
      </c>
      <c r="I100" s="18">
        <v>13.796799999999999</v>
      </c>
      <c r="J100" s="120"/>
      <c r="K100" s="120"/>
      <c r="L100" s="120"/>
      <c r="M100" s="103">
        <v>13.796799999999999</v>
      </c>
      <c r="N100" s="127"/>
      <c r="O100" s="128"/>
      <c r="P100" s="128"/>
      <c r="Q100" s="128"/>
      <c r="R100" s="128"/>
      <c r="S100" s="128"/>
      <c r="T100" s="128"/>
      <c r="U100" s="128"/>
      <c r="V100" s="128"/>
      <c r="W100" s="128"/>
    </row>
    <row r="101" spans="1:23" ht="18" customHeight="1" x14ac:dyDescent="0.5">
      <c r="A101" s="263"/>
      <c r="B101" s="9" t="s">
        <v>494</v>
      </c>
      <c r="C101" s="9" t="s">
        <v>242</v>
      </c>
      <c r="D101" s="9" t="s">
        <v>125</v>
      </c>
      <c r="E101" s="9" t="s">
        <v>447</v>
      </c>
      <c r="F101" s="9" t="s">
        <v>448</v>
      </c>
      <c r="G101" s="112" t="s">
        <v>271</v>
      </c>
      <c r="H101" s="18">
        <v>0.92475499999999999</v>
      </c>
      <c r="I101" s="18">
        <v>0.92475499999999999</v>
      </c>
      <c r="J101" s="120"/>
      <c r="K101" s="120"/>
      <c r="L101" s="120"/>
      <c r="M101" s="103">
        <v>0.92475499999999999</v>
      </c>
      <c r="N101" s="127"/>
      <c r="O101" s="128"/>
      <c r="P101" s="128"/>
      <c r="Q101" s="128"/>
      <c r="R101" s="128"/>
      <c r="S101" s="128"/>
      <c r="T101" s="128"/>
      <c r="U101" s="128"/>
      <c r="V101" s="128"/>
      <c r="W101" s="128"/>
    </row>
    <row r="102" spans="1:23" ht="18" customHeight="1" x14ac:dyDescent="0.5">
      <c r="A102" s="263"/>
      <c r="B102" s="9" t="s">
        <v>494</v>
      </c>
      <c r="C102" s="9" t="s">
        <v>242</v>
      </c>
      <c r="D102" s="9" t="s">
        <v>131</v>
      </c>
      <c r="E102" s="9" t="s">
        <v>449</v>
      </c>
      <c r="F102" s="9" t="s">
        <v>450</v>
      </c>
      <c r="G102" s="112" t="s">
        <v>263</v>
      </c>
      <c r="H102" s="18">
        <v>8.6975280000000001</v>
      </c>
      <c r="I102" s="18">
        <v>8.6975280000000001</v>
      </c>
      <c r="J102" s="120"/>
      <c r="K102" s="120"/>
      <c r="L102" s="120"/>
      <c r="M102" s="103">
        <v>8.6975280000000001</v>
      </c>
      <c r="N102" s="127"/>
      <c r="O102" s="128"/>
      <c r="P102" s="128"/>
      <c r="Q102" s="128"/>
      <c r="R102" s="128"/>
      <c r="S102" s="128"/>
      <c r="T102" s="128"/>
      <c r="U102" s="128"/>
      <c r="V102" s="128"/>
      <c r="W102" s="128"/>
    </row>
    <row r="103" spans="1:23" ht="18" customHeight="1" x14ac:dyDescent="0.5">
      <c r="A103" s="263"/>
      <c r="B103" s="9" t="s">
        <v>494</v>
      </c>
      <c r="C103" s="9" t="s">
        <v>242</v>
      </c>
      <c r="D103" s="9" t="s">
        <v>133</v>
      </c>
      <c r="E103" s="9" t="s">
        <v>451</v>
      </c>
      <c r="F103" s="9" t="s">
        <v>452</v>
      </c>
      <c r="G103" s="112" t="s">
        <v>267</v>
      </c>
      <c r="H103" s="18">
        <v>0.41416799999999998</v>
      </c>
      <c r="I103" s="18">
        <v>0.41416799999999998</v>
      </c>
      <c r="J103" s="120"/>
      <c r="K103" s="120"/>
      <c r="L103" s="120"/>
      <c r="M103" s="103">
        <v>0.41416799999999998</v>
      </c>
      <c r="N103" s="127"/>
      <c r="O103" s="128"/>
      <c r="P103" s="128"/>
      <c r="Q103" s="128"/>
      <c r="R103" s="128"/>
      <c r="S103" s="128"/>
      <c r="T103" s="128"/>
      <c r="U103" s="128"/>
      <c r="V103" s="128"/>
      <c r="W103" s="128"/>
    </row>
    <row r="104" spans="1:23" ht="18" customHeight="1" x14ac:dyDescent="0.5">
      <c r="A104" s="263"/>
      <c r="B104" s="9" t="s">
        <v>494</v>
      </c>
      <c r="C104" s="9" t="s">
        <v>242</v>
      </c>
      <c r="D104" s="9" t="s">
        <v>133</v>
      </c>
      <c r="E104" s="9" t="s">
        <v>451</v>
      </c>
      <c r="F104" s="9" t="s">
        <v>453</v>
      </c>
      <c r="G104" s="112" t="s">
        <v>354</v>
      </c>
      <c r="H104" s="18">
        <v>2.235703</v>
      </c>
      <c r="I104" s="18">
        <v>2.235703</v>
      </c>
      <c r="J104" s="120"/>
      <c r="K104" s="120"/>
      <c r="L104" s="120"/>
      <c r="M104" s="103">
        <v>2.235703</v>
      </c>
      <c r="N104" s="127"/>
      <c r="O104" s="128"/>
      <c r="P104" s="128"/>
      <c r="Q104" s="128"/>
      <c r="R104" s="128"/>
      <c r="S104" s="128"/>
      <c r="T104" s="128"/>
      <c r="U104" s="128"/>
      <c r="V104" s="128"/>
      <c r="W104" s="128"/>
    </row>
    <row r="105" spans="1:23" ht="18" customHeight="1" x14ac:dyDescent="0.5">
      <c r="A105" s="263"/>
      <c r="B105" s="9" t="s">
        <v>495</v>
      </c>
      <c r="C105" s="9" t="s">
        <v>245</v>
      </c>
      <c r="D105" s="9" t="s">
        <v>153</v>
      </c>
      <c r="E105" s="9" t="s">
        <v>245</v>
      </c>
      <c r="F105" s="9" t="s">
        <v>455</v>
      </c>
      <c r="G105" s="112" t="s">
        <v>245</v>
      </c>
      <c r="H105" s="18">
        <v>9.9400320000000004</v>
      </c>
      <c r="I105" s="18">
        <v>9.9400320000000004</v>
      </c>
      <c r="J105" s="120"/>
      <c r="K105" s="120"/>
      <c r="L105" s="120"/>
      <c r="M105" s="103">
        <v>9.9400320000000004</v>
      </c>
      <c r="N105" s="127"/>
      <c r="O105" s="128"/>
      <c r="P105" s="128"/>
      <c r="Q105" s="128"/>
      <c r="R105" s="128"/>
      <c r="S105" s="128"/>
      <c r="T105" s="128"/>
      <c r="U105" s="128"/>
      <c r="V105" s="128"/>
      <c r="W105" s="128"/>
    </row>
    <row r="106" spans="1:23" ht="18" customHeight="1" x14ac:dyDescent="0.5">
      <c r="A106" s="263"/>
      <c r="B106" s="9" t="s">
        <v>496</v>
      </c>
      <c r="C106" s="9" t="s">
        <v>340</v>
      </c>
      <c r="D106" s="9" t="s">
        <v>117</v>
      </c>
      <c r="E106" s="9" t="s">
        <v>457</v>
      </c>
      <c r="F106" s="9" t="s">
        <v>458</v>
      </c>
      <c r="G106" s="112" t="s">
        <v>344</v>
      </c>
      <c r="H106" s="18">
        <v>19.367039999999999</v>
      </c>
      <c r="I106" s="18">
        <v>19.367039999999999</v>
      </c>
      <c r="J106" s="120"/>
      <c r="K106" s="120"/>
      <c r="L106" s="120"/>
      <c r="M106" s="103">
        <v>19.367039999999999</v>
      </c>
      <c r="N106" s="127"/>
      <c r="O106" s="128"/>
      <c r="P106" s="128"/>
      <c r="Q106" s="128"/>
      <c r="R106" s="128"/>
      <c r="S106" s="128"/>
      <c r="T106" s="128"/>
      <c r="U106" s="128"/>
      <c r="V106" s="128"/>
      <c r="W106" s="128"/>
    </row>
    <row r="107" spans="1:23" ht="18" customHeight="1" x14ac:dyDescent="0.5">
      <c r="A107" s="263"/>
      <c r="B107" s="9" t="s">
        <v>497</v>
      </c>
      <c r="C107" s="9" t="s">
        <v>323</v>
      </c>
      <c r="D107" s="9" t="s">
        <v>141</v>
      </c>
      <c r="E107" s="9" t="s">
        <v>437</v>
      </c>
      <c r="F107" s="9" t="s">
        <v>462</v>
      </c>
      <c r="G107" s="112" t="s">
        <v>323</v>
      </c>
      <c r="H107" s="18">
        <v>0.99400299999999997</v>
      </c>
      <c r="I107" s="18">
        <v>0.99400299999999997</v>
      </c>
      <c r="J107" s="120"/>
      <c r="K107" s="120"/>
      <c r="L107" s="120"/>
      <c r="M107" s="103">
        <v>0.99400299999999997</v>
      </c>
      <c r="N107" s="127"/>
      <c r="O107" s="128"/>
      <c r="P107" s="128"/>
      <c r="Q107" s="128"/>
      <c r="R107" s="128"/>
      <c r="S107" s="128"/>
      <c r="T107" s="128"/>
      <c r="U107" s="128"/>
      <c r="V107" s="128"/>
      <c r="W107" s="128"/>
    </row>
    <row r="108" spans="1:23" ht="18" customHeight="1" x14ac:dyDescent="0.5">
      <c r="A108" s="263"/>
      <c r="B108" s="9" t="s">
        <v>498</v>
      </c>
      <c r="C108" s="9" t="s">
        <v>464</v>
      </c>
      <c r="D108" s="9" t="s">
        <v>117</v>
      </c>
      <c r="E108" s="9" t="s">
        <v>457</v>
      </c>
      <c r="F108" s="9" t="s">
        <v>465</v>
      </c>
      <c r="G108" s="112" t="s">
        <v>282</v>
      </c>
      <c r="H108" s="18">
        <v>0.13500000000000001</v>
      </c>
      <c r="I108" s="18">
        <v>0.13500000000000001</v>
      </c>
      <c r="J108" s="120"/>
      <c r="K108" s="120"/>
      <c r="L108" s="120"/>
      <c r="M108" s="103">
        <v>0.13500000000000001</v>
      </c>
      <c r="N108" s="127"/>
      <c r="O108" s="128"/>
      <c r="P108" s="128"/>
      <c r="Q108" s="128"/>
      <c r="R108" s="128"/>
      <c r="S108" s="128"/>
      <c r="T108" s="128"/>
      <c r="U108" s="128"/>
      <c r="V108" s="128"/>
      <c r="W108" s="128"/>
    </row>
    <row r="109" spans="1:23" ht="18" customHeight="1" x14ac:dyDescent="0.5">
      <c r="A109" s="263"/>
      <c r="B109" s="9" t="s">
        <v>498</v>
      </c>
      <c r="C109" s="9" t="s">
        <v>464</v>
      </c>
      <c r="D109" s="9" t="s">
        <v>141</v>
      </c>
      <c r="E109" s="9" t="s">
        <v>437</v>
      </c>
      <c r="F109" s="9" t="s">
        <v>465</v>
      </c>
      <c r="G109" s="112" t="s">
        <v>282</v>
      </c>
      <c r="H109" s="18">
        <v>2.4300000000000002</v>
      </c>
      <c r="I109" s="18">
        <v>2.4300000000000002</v>
      </c>
      <c r="J109" s="120"/>
      <c r="K109" s="120"/>
      <c r="L109" s="120"/>
      <c r="M109" s="103">
        <v>2.4300000000000002</v>
      </c>
      <c r="N109" s="127"/>
      <c r="O109" s="128"/>
      <c r="P109" s="128"/>
      <c r="Q109" s="128"/>
      <c r="R109" s="128"/>
      <c r="S109" s="128"/>
      <c r="T109" s="128"/>
      <c r="U109" s="128"/>
      <c r="V109" s="128"/>
      <c r="W109" s="128"/>
    </row>
    <row r="110" spans="1:23" ht="18" customHeight="1" x14ac:dyDescent="0.5">
      <c r="A110" s="239"/>
      <c r="B110" s="9" t="s">
        <v>498</v>
      </c>
      <c r="C110" s="9" t="s">
        <v>464</v>
      </c>
      <c r="D110" s="9" t="s">
        <v>141</v>
      </c>
      <c r="E110" s="9" t="s">
        <v>437</v>
      </c>
      <c r="F110" s="9" t="s">
        <v>466</v>
      </c>
      <c r="G110" s="112" t="s">
        <v>326</v>
      </c>
      <c r="H110" s="18">
        <v>2.07084</v>
      </c>
      <c r="I110" s="18">
        <v>2.07084</v>
      </c>
      <c r="J110" s="120"/>
      <c r="K110" s="120"/>
      <c r="L110" s="120"/>
      <c r="M110" s="103">
        <v>2.07084</v>
      </c>
      <c r="N110" s="127"/>
      <c r="O110" s="128"/>
      <c r="P110" s="128"/>
      <c r="Q110" s="128"/>
      <c r="R110" s="128"/>
      <c r="S110" s="128"/>
      <c r="T110" s="128"/>
      <c r="U110" s="128"/>
      <c r="V110" s="128"/>
      <c r="W110" s="128"/>
    </row>
    <row r="111" spans="1:23" ht="18" customHeight="1" x14ac:dyDescent="0.5">
      <c r="A111" s="238" t="s">
        <v>499</v>
      </c>
      <c r="B111" s="9" t="s">
        <v>500</v>
      </c>
      <c r="C111" s="9" t="s">
        <v>436</v>
      </c>
      <c r="D111" s="9" t="s">
        <v>141</v>
      </c>
      <c r="E111" s="9" t="s">
        <v>437</v>
      </c>
      <c r="F111" s="9" t="s">
        <v>438</v>
      </c>
      <c r="G111" s="112" t="s">
        <v>240</v>
      </c>
      <c r="H111" s="18">
        <v>56.485439999999997</v>
      </c>
      <c r="I111" s="18">
        <v>56.485439999999997</v>
      </c>
      <c r="J111" s="120"/>
      <c r="K111" s="120"/>
      <c r="L111" s="120"/>
      <c r="M111" s="103">
        <v>56.485439999999997</v>
      </c>
      <c r="N111" s="127"/>
      <c r="O111" s="128"/>
      <c r="P111" s="128"/>
      <c r="Q111" s="128"/>
      <c r="R111" s="128"/>
      <c r="S111" s="128"/>
      <c r="T111" s="128"/>
      <c r="U111" s="128"/>
      <c r="V111" s="128"/>
      <c r="W111" s="128"/>
    </row>
    <row r="112" spans="1:23" ht="18" customHeight="1" x14ac:dyDescent="0.5">
      <c r="A112" s="263"/>
      <c r="B112" s="9" t="s">
        <v>500</v>
      </c>
      <c r="C112" s="9" t="s">
        <v>436</v>
      </c>
      <c r="D112" s="9" t="s">
        <v>141</v>
      </c>
      <c r="E112" s="9" t="s">
        <v>437</v>
      </c>
      <c r="F112" s="9" t="s">
        <v>439</v>
      </c>
      <c r="G112" s="112" t="s">
        <v>243</v>
      </c>
      <c r="H112" s="18">
        <v>40.981200000000001</v>
      </c>
      <c r="I112" s="18">
        <v>40.981200000000001</v>
      </c>
      <c r="J112" s="120"/>
      <c r="K112" s="120"/>
      <c r="L112" s="120"/>
      <c r="M112" s="103">
        <v>40.981200000000001</v>
      </c>
      <c r="N112" s="127"/>
      <c r="O112" s="128"/>
      <c r="P112" s="128"/>
      <c r="Q112" s="128"/>
      <c r="R112" s="128"/>
      <c r="S112" s="128"/>
      <c r="T112" s="128"/>
      <c r="U112" s="128"/>
      <c r="V112" s="128"/>
      <c r="W112" s="128"/>
    </row>
    <row r="113" spans="1:23" ht="18" customHeight="1" x14ac:dyDescent="0.5">
      <c r="A113" s="263"/>
      <c r="B113" s="9" t="s">
        <v>500</v>
      </c>
      <c r="C113" s="9" t="s">
        <v>436</v>
      </c>
      <c r="D113" s="9" t="s">
        <v>141</v>
      </c>
      <c r="E113" s="9" t="s">
        <v>437</v>
      </c>
      <c r="F113" s="9" t="s">
        <v>440</v>
      </c>
      <c r="G113" s="112" t="s">
        <v>246</v>
      </c>
      <c r="H113" s="18">
        <v>4.2792000000000003</v>
      </c>
      <c r="I113" s="18">
        <v>4.2792000000000003</v>
      </c>
      <c r="J113" s="120"/>
      <c r="K113" s="120"/>
      <c r="L113" s="120"/>
      <c r="M113" s="103">
        <v>4.2792000000000003</v>
      </c>
      <c r="N113" s="127"/>
      <c r="O113" s="128"/>
      <c r="P113" s="128"/>
      <c r="Q113" s="128"/>
      <c r="R113" s="128"/>
      <c r="S113" s="128"/>
      <c r="T113" s="128"/>
      <c r="U113" s="128"/>
      <c r="V113" s="128"/>
      <c r="W113" s="128"/>
    </row>
    <row r="114" spans="1:23" ht="18" customHeight="1" x14ac:dyDescent="0.5">
      <c r="A114" s="263"/>
      <c r="B114" s="9" t="s">
        <v>500</v>
      </c>
      <c r="C114" s="9" t="s">
        <v>436</v>
      </c>
      <c r="D114" s="9" t="s">
        <v>141</v>
      </c>
      <c r="E114" s="9" t="s">
        <v>437</v>
      </c>
      <c r="F114" s="9" t="s">
        <v>441</v>
      </c>
      <c r="G114" s="112" t="s">
        <v>254</v>
      </c>
      <c r="H114" s="18">
        <v>30.341999999999999</v>
      </c>
      <c r="I114" s="18">
        <v>30.341999999999999</v>
      </c>
      <c r="J114" s="120"/>
      <c r="K114" s="120"/>
      <c r="L114" s="120"/>
      <c r="M114" s="103">
        <v>30.341999999999999</v>
      </c>
      <c r="N114" s="127"/>
      <c r="O114" s="128"/>
      <c r="P114" s="128"/>
      <c r="Q114" s="128"/>
      <c r="R114" s="128"/>
      <c r="S114" s="128"/>
      <c r="T114" s="128"/>
      <c r="U114" s="128"/>
      <c r="V114" s="128"/>
      <c r="W114" s="128"/>
    </row>
    <row r="115" spans="1:23" ht="18" customHeight="1" x14ac:dyDescent="0.5">
      <c r="A115" s="263"/>
      <c r="B115" s="9" t="s">
        <v>501</v>
      </c>
      <c r="C115" s="9" t="s">
        <v>242</v>
      </c>
      <c r="D115" s="9" t="s">
        <v>119</v>
      </c>
      <c r="E115" s="9" t="s">
        <v>443</v>
      </c>
      <c r="F115" s="9" t="s">
        <v>444</v>
      </c>
      <c r="G115" s="112" t="s">
        <v>257</v>
      </c>
      <c r="H115" s="18">
        <v>17.141567999999999</v>
      </c>
      <c r="I115" s="18">
        <v>17.141567999999999</v>
      </c>
      <c r="J115" s="120"/>
      <c r="K115" s="120"/>
      <c r="L115" s="120"/>
      <c r="M115" s="103">
        <v>17.141567999999999</v>
      </c>
      <c r="N115" s="127"/>
      <c r="O115" s="128"/>
      <c r="P115" s="128"/>
      <c r="Q115" s="128"/>
      <c r="R115" s="128"/>
      <c r="S115" s="128"/>
      <c r="T115" s="128"/>
      <c r="U115" s="128"/>
      <c r="V115" s="128"/>
      <c r="W115" s="128"/>
    </row>
    <row r="116" spans="1:23" ht="18" customHeight="1" x14ac:dyDescent="0.5">
      <c r="A116" s="263"/>
      <c r="B116" s="9" t="s">
        <v>501</v>
      </c>
      <c r="C116" s="9" t="s">
        <v>242</v>
      </c>
      <c r="D116" s="9" t="s">
        <v>121</v>
      </c>
      <c r="E116" s="9" t="s">
        <v>445</v>
      </c>
      <c r="F116" s="9" t="s">
        <v>446</v>
      </c>
      <c r="G116" s="112" t="s">
        <v>260</v>
      </c>
      <c r="H116" s="18">
        <v>7.2240000000000002</v>
      </c>
      <c r="I116" s="18">
        <v>7.2240000000000002</v>
      </c>
      <c r="J116" s="120"/>
      <c r="K116" s="120"/>
      <c r="L116" s="120"/>
      <c r="M116" s="103">
        <v>7.2240000000000002</v>
      </c>
      <c r="N116" s="127"/>
      <c r="O116" s="128"/>
      <c r="P116" s="128"/>
      <c r="Q116" s="128"/>
      <c r="R116" s="128"/>
      <c r="S116" s="128"/>
      <c r="T116" s="128"/>
      <c r="U116" s="128"/>
      <c r="V116" s="128"/>
      <c r="W116" s="128"/>
    </row>
    <row r="117" spans="1:23" ht="18" customHeight="1" x14ac:dyDescent="0.5">
      <c r="A117" s="263"/>
      <c r="B117" s="9" t="s">
        <v>501</v>
      </c>
      <c r="C117" s="9" t="s">
        <v>242</v>
      </c>
      <c r="D117" s="9" t="s">
        <v>125</v>
      </c>
      <c r="E117" s="9" t="s">
        <v>447</v>
      </c>
      <c r="F117" s="9" t="s">
        <v>448</v>
      </c>
      <c r="G117" s="112" t="s">
        <v>271</v>
      </c>
      <c r="H117" s="18">
        <v>1.1956230000000001</v>
      </c>
      <c r="I117" s="18">
        <v>1.1956230000000001</v>
      </c>
      <c r="J117" s="120"/>
      <c r="K117" s="120"/>
      <c r="L117" s="120"/>
      <c r="M117" s="103">
        <v>1.1956230000000001</v>
      </c>
      <c r="N117" s="127"/>
      <c r="O117" s="128"/>
      <c r="P117" s="128"/>
      <c r="Q117" s="128"/>
      <c r="R117" s="128"/>
      <c r="S117" s="128"/>
      <c r="T117" s="128"/>
      <c r="U117" s="128"/>
      <c r="V117" s="128"/>
      <c r="W117" s="128"/>
    </row>
    <row r="118" spans="1:23" ht="18" customHeight="1" x14ac:dyDescent="0.5">
      <c r="A118" s="263"/>
      <c r="B118" s="9" t="s">
        <v>501</v>
      </c>
      <c r="C118" s="9" t="s">
        <v>242</v>
      </c>
      <c r="D118" s="9" t="s">
        <v>131</v>
      </c>
      <c r="E118" s="9" t="s">
        <v>449</v>
      </c>
      <c r="F118" s="9" t="s">
        <v>450</v>
      </c>
      <c r="G118" s="112" t="s">
        <v>263</v>
      </c>
      <c r="H118" s="18">
        <v>10.799837999999999</v>
      </c>
      <c r="I118" s="18">
        <v>10.799837999999999</v>
      </c>
      <c r="J118" s="120"/>
      <c r="K118" s="120"/>
      <c r="L118" s="120"/>
      <c r="M118" s="103">
        <v>10.799837999999999</v>
      </c>
      <c r="N118" s="127"/>
      <c r="O118" s="128"/>
      <c r="P118" s="128"/>
      <c r="Q118" s="128"/>
      <c r="R118" s="128"/>
      <c r="S118" s="128"/>
      <c r="T118" s="128"/>
      <c r="U118" s="128"/>
      <c r="V118" s="128"/>
      <c r="W118" s="128"/>
    </row>
    <row r="119" spans="1:23" ht="18" customHeight="1" x14ac:dyDescent="0.5">
      <c r="A119" s="263"/>
      <c r="B119" s="9" t="s">
        <v>501</v>
      </c>
      <c r="C119" s="9" t="s">
        <v>242</v>
      </c>
      <c r="D119" s="9" t="s">
        <v>133</v>
      </c>
      <c r="E119" s="9" t="s">
        <v>451</v>
      </c>
      <c r="F119" s="9" t="s">
        <v>452</v>
      </c>
      <c r="G119" s="112" t="s">
        <v>267</v>
      </c>
      <c r="H119" s="18">
        <v>0.51427800000000001</v>
      </c>
      <c r="I119" s="18">
        <v>0.51427800000000001</v>
      </c>
      <c r="J119" s="120"/>
      <c r="K119" s="120"/>
      <c r="L119" s="120"/>
      <c r="M119" s="103">
        <v>0.51427800000000001</v>
      </c>
      <c r="N119" s="127"/>
      <c r="O119" s="128"/>
      <c r="P119" s="128"/>
      <c r="Q119" s="128"/>
      <c r="R119" s="128"/>
      <c r="S119" s="128"/>
      <c r="T119" s="128"/>
      <c r="U119" s="128"/>
      <c r="V119" s="128"/>
      <c r="W119" s="128"/>
    </row>
    <row r="120" spans="1:23" ht="18" customHeight="1" x14ac:dyDescent="0.5">
      <c r="A120" s="263"/>
      <c r="B120" s="9" t="s">
        <v>501</v>
      </c>
      <c r="C120" s="9" t="s">
        <v>242</v>
      </c>
      <c r="D120" s="9" t="s">
        <v>133</v>
      </c>
      <c r="E120" s="9" t="s">
        <v>451</v>
      </c>
      <c r="F120" s="9" t="s">
        <v>453</v>
      </c>
      <c r="G120" s="112" t="s">
        <v>354</v>
      </c>
      <c r="H120" s="18">
        <v>3.1254059999999999</v>
      </c>
      <c r="I120" s="18">
        <v>3.1254059999999999</v>
      </c>
      <c r="J120" s="120"/>
      <c r="K120" s="120"/>
      <c r="L120" s="120"/>
      <c r="M120" s="103">
        <v>3.1254059999999999</v>
      </c>
      <c r="N120" s="127"/>
      <c r="O120" s="128"/>
      <c r="P120" s="128"/>
      <c r="Q120" s="128"/>
      <c r="R120" s="128"/>
      <c r="S120" s="128"/>
      <c r="T120" s="128"/>
      <c r="U120" s="128"/>
      <c r="V120" s="128"/>
      <c r="W120" s="128"/>
    </row>
    <row r="121" spans="1:23" ht="18" customHeight="1" x14ac:dyDescent="0.5">
      <c r="A121" s="263"/>
      <c r="B121" s="9" t="s">
        <v>502</v>
      </c>
      <c r="C121" s="9" t="s">
        <v>245</v>
      </c>
      <c r="D121" s="9" t="s">
        <v>153</v>
      </c>
      <c r="E121" s="9" t="s">
        <v>245</v>
      </c>
      <c r="F121" s="9" t="s">
        <v>455</v>
      </c>
      <c r="G121" s="112" t="s">
        <v>245</v>
      </c>
      <c r="H121" s="18">
        <v>12.342672</v>
      </c>
      <c r="I121" s="18">
        <v>12.342672</v>
      </c>
      <c r="J121" s="120"/>
      <c r="K121" s="120"/>
      <c r="L121" s="120"/>
      <c r="M121" s="103">
        <v>12.342672</v>
      </c>
      <c r="N121" s="127"/>
      <c r="O121" s="128"/>
      <c r="P121" s="128"/>
      <c r="Q121" s="128"/>
      <c r="R121" s="128"/>
      <c r="S121" s="128"/>
      <c r="T121" s="128"/>
      <c r="U121" s="128"/>
      <c r="V121" s="128"/>
      <c r="W121" s="128"/>
    </row>
    <row r="122" spans="1:23" ht="18" customHeight="1" x14ac:dyDescent="0.5">
      <c r="A122" s="263"/>
      <c r="B122" s="9" t="s">
        <v>503</v>
      </c>
      <c r="C122" s="9" t="s">
        <v>340</v>
      </c>
      <c r="D122" s="9" t="s">
        <v>117</v>
      </c>
      <c r="E122" s="9" t="s">
        <v>457</v>
      </c>
      <c r="F122" s="9" t="s">
        <v>458</v>
      </c>
      <c r="G122" s="112" t="s">
        <v>344</v>
      </c>
      <c r="H122" s="18">
        <v>30.314260000000001</v>
      </c>
      <c r="I122" s="18">
        <v>30.314260000000001</v>
      </c>
      <c r="J122" s="120"/>
      <c r="K122" s="120"/>
      <c r="L122" s="120"/>
      <c r="M122" s="103">
        <v>30.314260000000001</v>
      </c>
      <c r="N122" s="127"/>
      <c r="O122" s="128"/>
      <c r="P122" s="128"/>
      <c r="Q122" s="128"/>
      <c r="R122" s="128"/>
      <c r="S122" s="128"/>
      <c r="T122" s="128"/>
      <c r="U122" s="128"/>
      <c r="V122" s="128"/>
      <c r="W122" s="128"/>
    </row>
    <row r="123" spans="1:23" ht="18" customHeight="1" x14ac:dyDescent="0.5">
      <c r="A123" s="263"/>
      <c r="B123" s="9" t="s">
        <v>503</v>
      </c>
      <c r="C123" s="9" t="s">
        <v>340</v>
      </c>
      <c r="D123" s="9" t="s">
        <v>125</v>
      </c>
      <c r="E123" s="9" t="s">
        <v>447</v>
      </c>
      <c r="F123" s="9" t="s">
        <v>459</v>
      </c>
      <c r="G123" s="112" t="s">
        <v>350</v>
      </c>
      <c r="H123" s="18">
        <v>1.8</v>
      </c>
      <c r="I123" s="18">
        <v>1.8</v>
      </c>
      <c r="J123" s="120"/>
      <c r="K123" s="120"/>
      <c r="L123" s="120"/>
      <c r="M123" s="103">
        <v>1.8</v>
      </c>
      <c r="N123" s="127"/>
      <c r="O123" s="128"/>
      <c r="P123" s="128"/>
      <c r="Q123" s="128"/>
      <c r="R123" s="128"/>
      <c r="S123" s="128"/>
      <c r="T123" s="128"/>
      <c r="U123" s="128"/>
      <c r="V123" s="128"/>
      <c r="W123" s="128"/>
    </row>
    <row r="124" spans="1:23" ht="18" customHeight="1" x14ac:dyDescent="0.5">
      <c r="A124" s="263"/>
      <c r="B124" s="9" t="s">
        <v>504</v>
      </c>
      <c r="C124" s="9" t="s">
        <v>323</v>
      </c>
      <c r="D124" s="9" t="s">
        <v>141</v>
      </c>
      <c r="E124" s="9" t="s">
        <v>437</v>
      </c>
      <c r="F124" s="9" t="s">
        <v>462</v>
      </c>
      <c r="G124" s="112" t="s">
        <v>323</v>
      </c>
      <c r="H124" s="18">
        <v>1.234267</v>
      </c>
      <c r="I124" s="18">
        <v>1.234267</v>
      </c>
      <c r="J124" s="120"/>
      <c r="K124" s="120"/>
      <c r="L124" s="120"/>
      <c r="M124" s="103">
        <v>1.234267</v>
      </c>
      <c r="N124" s="127"/>
      <c r="O124" s="128"/>
      <c r="P124" s="128"/>
      <c r="Q124" s="128"/>
      <c r="R124" s="128"/>
      <c r="S124" s="128"/>
      <c r="T124" s="128"/>
      <c r="U124" s="128"/>
      <c r="V124" s="128"/>
      <c r="W124" s="128"/>
    </row>
    <row r="125" spans="1:23" ht="18" customHeight="1" x14ac:dyDescent="0.5">
      <c r="A125" s="263"/>
      <c r="B125" s="9" t="s">
        <v>505</v>
      </c>
      <c r="C125" s="9" t="s">
        <v>464</v>
      </c>
      <c r="D125" s="9" t="s">
        <v>117</v>
      </c>
      <c r="E125" s="9" t="s">
        <v>457</v>
      </c>
      <c r="F125" s="9" t="s">
        <v>465</v>
      </c>
      <c r="G125" s="112" t="s">
        <v>282</v>
      </c>
      <c r="H125" s="18">
        <v>0.21</v>
      </c>
      <c r="I125" s="18">
        <v>0.21</v>
      </c>
      <c r="J125" s="120"/>
      <c r="K125" s="120"/>
      <c r="L125" s="120"/>
      <c r="M125" s="103">
        <v>0.21</v>
      </c>
      <c r="N125" s="127"/>
      <c r="O125" s="128"/>
      <c r="P125" s="128"/>
      <c r="Q125" s="128"/>
      <c r="R125" s="128"/>
      <c r="S125" s="128"/>
      <c r="T125" s="128"/>
      <c r="U125" s="128"/>
      <c r="V125" s="128"/>
      <c r="W125" s="128"/>
    </row>
    <row r="126" spans="1:23" ht="18" customHeight="1" x14ac:dyDescent="0.5">
      <c r="A126" s="263"/>
      <c r="B126" s="9" t="s">
        <v>505</v>
      </c>
      <c r="C126" s="9" t="s">
        <v>464</v>
      </c>
      <c r="D126" s="9" t="s">
        <v>141</v>
      </c>
      <c r="E126" s="9" t="s">
        <v>437</v>
      </c>
      <c r="F126" s="9" t="s">
        <v>465</v>
      </c>
      <c r="G126" s="112" t="s">
        <v>282</v>
      </c>
      <c r="H126" s="18">
        <v>2.97</v>
      </c>
      <c r="I126" s="18">
        <v>2.97</v>
      </c>
      <c r="J126" s="120"/>
      <c r="K126" s="120"/>
      <c r="L126" s="120"/>
      <c r="M126" s="103">
        <v>2.97</v>
      </c>
      <c r="N126" s="127"/>
      <c r="O126" s="128"/>
      <c r="P126" s="128"/>
      <c r="Q126" s="128"/>
      <c r="R126" s="128"/>
      <c r="S126" s="128"/>
      <c r="T126" s="128"/>
      <c r="U126" s="128"/>
      <c r="V126" s="128"/>
      <c r="W126" s="128"/>
    </row>
    <row r="127" spans="1:23" ht="18" customHeight="1" x14ac:dyDescent="0.5">
      <c r="A127" s="239"/>
      <c r="B127" s="9" t="s">
        <v>505</v>
      </c>
      <c r="C127" s="9" t="s">
        <v>464</v>
      </c>
      <c r="D127" s="9" t="s">
        <v>141</v>
      </c>
      <c r="E127" s="9" t="s">
        <v>437</v>
      </c>
      <c r="F127" s="9" t="s">
        <v>466</v>
      </c>
      <c r="G127" s="112" t="s">
        <v>326</v>
      </c>
      <c r="H127" s="18">
        <v>2.5713900000000001</v>
      </c>
      <c r="I127" s="18">
        <v>2.5713900000000001</v>
      </c>
      <c r="J127" s="120"/>
      <c r="K127" s="120"/>
      <c r="L127" s="120"/>
      <c r="M127" s="103">
        <v>2.5713900000000001</v>
      </c>
      <c r="N127" s="127"/>
      <c r="O127" s="128"/>
      <c r="P127" s="128"/>
      <c r="Q127" s="128"/>
      <c r="R127" s="128"/>
      <c r="S127" s="128"/>
      <c r="T127" s="128"/>
      <c r="U127" s="128"/>
      <c r="V127" s="128"/>
      <c r="W127" s="128"/>
    </row>
    <row r="128" spans="1:23" ht="18" customHeight="1" x14ac:dyDescent="0.5">
      <c r="A128" s="238" t="s">
        <v>506</v>
      </c>
      <c r="B128" s="9" t="s">
        <v>507</v>
      </c>
      <c r="C128" s="9" t="s">
        <v>436</v>
      </c>
      <c r="D128" s="9" t="s">
        <v>141</v>
      </c>
      <c r="E128" s="9" t="s">
        <v>437</v>
      </c>
      <c r="F128" s="9" t="s">
        <v>438</v>
      </c>
      <c r="G128" s="112" t="s">
        <v>240</v>
      </c>
      <c r="H128" s="18">
        <v>20.536560000000001</v>
      </c>
      <c r="I128" s="18">
        <v>20.536560000000001</v>
      </c>
      <c r="J128" s="120"/>
      <c r="K128" s="120"/>
      <c r="L128" s="120"/>
      <c r="M128" s="103">
        <v>20.536560000000001</v>
      </c>
      <c r="N128" s="127"/>
      <c r="O128" s="128"/>
      <c r="P128" s="128"/>
      <c r="Q128" s="128"/>
      <c r="R128" s="128"/>
      <c r="S128" s="128"/>
      <c r="T128" s="128"/>
      <c r="U128" s="128"/>
      <c r="V128" s="128"/>
      <c r="W128" s="128"/>
    </row>
    <row r="129" spans="1:23" ht="18" customHeight="1" x14ac:dyDescent="0.5">
      <c r="A129" s="263"/>
      <c r="B129" s="9" t="s">
        <v>507</v>
      </c>
      <c r="C129" s="9" t="s">
        <v>436</v>
      </c>
      <c r="D129" s="9" t="s">
        <v>141</v>
      </c>
      <c r="E129" s="9" t="s">
        <v>437</v>
      </c>
      <c r="F129" s="9" t="s">
        <v>439</v>
      </c>
      <c r="G129" s="112" t="s">
        <v>243</v>
      </c>
      <c r="H129" s="18">
        <v>17.712</v>
      </c>
      <c r="I129" s="18">
        <v>17.712</v>
      </c>
      <c r="J129" s="120"/>
      <c r="K129" s="120"/>
      <c r="L129" s="120"/>
      <c r="M129" s="103">
        <v>17.712</v>
      </c>
      <c r="N129" s="127"/>
      <c r="O129" s="128"/>
      <c r="P129" s="128"/>
      <c r="Q129" s="128"/>
      <c r="R129" s="128"/>
      <c r="S129" s="128"/>
      <c r="T129" s="128"/>
      <c r="U129" s="128"/>
      <c r="V129" s="128"/>
      <c r="W129" s="128"/>
    </row>
    <row r="130" spans="1:23" ht="18" customHeight="1" x14ac:dyDescent="0.5">
      <c r="A130" s="263"/>
      <c r="B130" s="9" t="s">
        <v>507</v>
      </c>
      <c r="C130" s="9" t="s">
        <v>436</v>
      </c>
      <c r="D130" s="9" t="s">
        <v>141</v>
      </c>
      <c r="E130" s="9" t="s">
        <v>437</v>
      </c>
      <c r="F130" s="9" t="s">
        <v>440</v>
      </c>
      <c r="G130" s="112" t="s">
        <v>246</v>
      </c>
      <c r="H130" s="18">
        <v>1.5558000000000001</v>
      </c>
      <c r="I130" s="18">
        <v>1.5558000000000001</v>
      </c>
      <c r="J130" s="120"/>
      <c r="K130" s="120"/>
      <c r="L130" s="120"/>
      <c r="M130" s="103">
        <v>1.5558000000000001</v>
      </c>
      <c r="N130" s="127"/>
      <c r="O130" s="128"/>
      <c r="P130" s="128"/>
      <c r="Q130" s="128"/>
      <c r="R130" s="128"/>
      <c r="S130" s="128"/>
      <c r="T130" s="128"/>
      <c r="U130" s="128"/>
      <c r="V130" s="128"/>
      <c r="W130" s="128"/>
    </row>
    <row r="131" spans="1:23" ht="18" customHeight="1" x14ac:dyDescent="0.5">
      <c r="A131" s="263"/>
      <c r="B131" s="9" t="s">
        <v>507</v>
      </c>
      <c r="C131" s="9" t="s">
        <v>436</v>
      </c>
      <c r="D131" s="9" t="s">
        <v>141</v>
      </c>
      <c r="E131" s="9" t="s">
        <v>437</v>
      </c>
      <c r="F131" s="9" t="s">
        <v>441</v>
      </c>
      <c r="G131" s="112" t="s">
        <v>254</v>
      </c>
      <c r="H131" s="18">
        <v>13.56</v>
      </c>
      <c r="I131" s="18">
        <v>13.56</v>
      </c>
      <c r="J131" s="120"/>
      <c r="K131" s="120"/>
      <c r="L131" s="120"/>
      <c r="M131" s="103">
        <v>13.56</v>
      </c>
      <c r="N131" s="127"/>
      <c r="O131" s="128"/>
      <c r="P131" s="128"/>
      <c r="Q131" s="128"/>
      <c r="R131" s="128"/>
      <c r="S131" s="128"/>
      <c r="T131" s="128"/>
      <c r="U131" s="128"/>
      <c r="V131" s="128"/>
      <c r="W131" s="128"/>
    </row>
    <row r="132" spans="1:23" ht="18" customHeight="1" x14ac:dyDescent="0.5">
      <c r="A132" s="263"/>
      <c r="B132" s="9" t="s">
        <v>508</v>
      </c>
      <c r="C132" s="9" t="s">
        <v>242</v>
      </c>
      <c r="D132" s="9" t="s">
        <v>119</v>
      </c>
      <c r="E132" s="9" t="s">
        <v>443</v>
      </c>
      <c r="F132" s="9" t="s">
        <v>444</v>
      </c>
      <c r="G132" s="112" t="s">
        <v>257</v>
      </c>
      <c r="H132" s="18">
        <v>6.7976640000000002</v>
      </c>
      <c r="I132" s="18">
        <v>6.7976640000000002</v>
      </c>
      <c r="J132" s="120"/>
      <c r="K132" s="120"/>
      <c r="L132" s="120"/>
      <c r="M132" s="103">
        <v>6.7976640000000002</v>
      </c>
      <c r="N132" s="127"/>
      <c r="O132" s="128"/>
      <c r="P132" s="128"/>
      <c r="Q132" s="128"/>
      <c r="R132" s="128"/>
      <c r="S132" s="128"/>
      <c r="T132" s="128"/>
      <c r="U132" s="128"/>
      <c r="V132" s="128"/>
      <c r="W132" s="128"/>
    </row>
    <row r="133" spans="1:23" ht="18" customHeight="1" x14ac:dyDescent="0.5">
      <c r="A133" s="263"/>
      <c r="B133" s="9" t="s">
        <v>508</v>
      </c>
      <c r="C133" s="9" t="s">
        <v>242</v>
      </c>
      <c r="D133" s="9" t="s">
        <v>125</v>
      </c>
      <c r="E133" s="9" t="s">
        <v>447</v>
      </c>
      <c r="F133" s="9" t="s">
        <v>448</v>
      </c>
      <c r="G133" s="112" t="s">
        <v>271</v>
      </c>
      <c r="H133" s="18">
        <v>0.45644899999999999</v>
      </c>
      <c r="I133" s="18">
        <v>0.45644899999999999</v>
      </c>
      <c r="J133" s="120"/>
      <c r="K133" s="120"/>
      <c r="L133" s="120"/>
      <c r="M133" s="103">
        <v>0.45644899999999999</v>
      </c>
      <c r="N133" s="127"/>
      <c r="O133" s="128"/>
      <c r="P133" s="128"/>
      <c r="Q133" s="128"/>
      <c r="R133" s="128"/>
      <c r="S133" s="128"/>
      <c r="T133" s="128"/>
      <c r="U133" s="128"/>
      <c r="V133" s="128"/>
      <c r="W133" s="128"/>
    </row>
    <row r="134" spans="1:23" ht="18" customHeight="1" x14ac:dyDescent="0.5">
      <c r="A134" s="263"/>
      <c r="B134" s="9" t="s">
        <v>508</v>
      </c>
      <c r="C134" s="9" t="s">
        <v>242</v>
      </c>
      <c r="D134" s="9" t="s">
        <v>131</v>
      </c>
      <c r="E134" s="9" t="s">
        <v>449</v>
      </c>
      <c r="F134" s="9" t="s">
        <v>450</v>
      </c>
      <c r="G134" s="112" t="s">
        <v>263</v>
      </c>
      <c r="H134" s="18">
        <v>4.2976080000000003</v>
      </c>
      <c r="I134" s="18">
        <v>4.2976080000000003</v>
      </c>
      <c r="J134" s="120"/>
      <c r="K134" s="120"/>
      <c r="L134" s="120"/>
      <c r="M134" s="103">
        <v>4.2976080000000003</v>
      </c>
      <c r="N134" s="127"/>
      <c r="O134" s="128"/>
      <c r="P134" s="128"/>
      <c r="Q134" s="128"/>
      <c r="R134" s="128"/>
      <c r="S134" s="128"/>
      <c r="T134" s="128"/>
      <c r="U134" s="128"/>
      <c r="V134" s="128"/>
      <c r="W134" s="128"/>
    </row>
    <row r="135" spans="1:23" ht="18" customHeight="1" x14ac:dyDescent="0.5">
      <c r="A135" s="263"/>
      <c r="B135" s="9" t="s">
        <v>508</v>
      </c>
      <c r="C135" s="9" t="s">
        <v>242</v>
      </c>
      <c r="D135" s="9" t="s">
        <v>133</v>
      </c>
      <c r="E135" s="9" t="s">
        <v>451</v>
      </c>
      <c r="F135" s="9" t="s">
        <v>452</v>
      </c>
      <c r="G135" s="112" t="s">
        <v>267</v>
      </c>
      <c r="H135" s="18">
        <v>0.204648</v>
      </c>
      <c r="I135" s="18">
        <v>0.204648</v>
      </c>
      <c r="J135" s="120"/>
      <c r="K135" s="120"/>
      <c r="L135" s="120"/>
      <c r="M135" s="103">
        <v>0.204648</v>
      </c>
      <c r="N135" s="127"/>
      <c r="O135" s="128"/>
      <c r="P135" s="128"/>
      <c r="Q135" s="128"/>
      <c r="R135" s="128"/>
      <c r="S135" s="128"/>
      <c r="T135" s="128"/>
      <c r="U135" s="128"/>
      <c r="V135" s="128"/>
      <c r="W135" s="128"/>
    </row>
    <row r="136" spans="1:23" ht="18" customHeight="1" x14ac:dyDescent="0.5">
      <c r="A136" s="263"/>
      <c r="B136" s="9" t="s">
        <v>509</v>
      </c>
      <c r="C136" s="9" t="s">
        <v>245</v>
      </c>
      <c r="D136" s="9" t="s">
        <v>153</v>
      </c>
      <c r="E136" s="9" t="s">
        <v>245</v>
      </c>
      <c r="F136" s="9" t="s">
        <v>455</v>
      </c>
      <c r="G136" s="112" t="s">
        <v>245</v>
      </c>
      <c r="H136" s="18">
        <v>4.9115520000000004</v>
      </c>
      <c r="I136" s="18">
        <v>4.9115520000000004</v>
      </c>
      <c r="J136" s="120"/>
      <c r="K136" s="120"/>
      <c r="L136" s="120"/>
      <c r="M136" s="103">
        <v>4.9115520000000004</v>
      </c>
      <c r="N136" s="127"/>
      <c r="O136" s="128"/>
      <c r="P136" s="128"/>
      <c r="Q136" s="128"/>
      <c r="R136" s="128"/>
      <c r="S136" s="128"/>
      <c r="T136" s="128"/>
      <c r="U136" s="128"/>
      <c r="V136" s="128"/>
      <c r="W136" s="128"/>
    </row>
    <row r="137" spans="1:23" ht="18" customHeight="1" x14ac:dyDescent="0.5">
      <c r="A137" s="263"/>
      <c r="B137" s="9" t="s">
        <v>510</v>
      </c>
      <c r="C137" s="9" t="s">
        <v>323</v>
      </c>
      <c r="D137" s="9" t="s">
        <v>141</v>
      </c>
      <c r="E137" s="9" t="s">
        <v>437</v>
      </c>
      <c r="F137" s="9" t="s">
        <v>462</v>
      </c>
      <c r="G137" s="112" t="s">
        <v>323</v>
      </c>
      <c r="H137" s="18">
        <v>0.49115500000000001</v>
      </c>
      <c r="I137" s="18">
        <v>0.49115500000000001</v>
      </c>
      <c r="J137" s="120"/>
      <c r="K137" s="120"/>
      <c r="L137" s="120"/>
      <c r="M137" s="103">
        <v>0.49115500000000001</v>
      </c>
      <c r="N137" s="127"/>
      <c r="O137" s="128"/>
      <c r="P137" s="128"/>
      <c r="Q137" s="128"/>
      <c r="R137" s="128"/>
      <c r="S137" s="128"/>
      <c r="T137" s="128"/>
      <c r="U137" s="128"/>
      <c r="V137" s="128"/>
      <c r="W137" s="128"/>
    </row>
    <row r="138" spans="1:23" ht="18" customHeight="1" x14ac:dyDescent="0.5">
      <c r="A138" s="263"/>
      <c r="B138" s="9" t="s">
        <v>511</v>
      </c>
      <c r="C138" s="9" t="s">
        <v>464</v>
      </c>
      <c r="D138" s="9" t="s">
        <v>141</v>
      </c>
      <c r="E138" s="9" t="s">
        <v>437</v>
      </c>
      <c r="F138" s="9" t="s">
        <v>465</v>
      </c>
      <c r="G138" s="112" t="s">
        <v>282</v>
      </c>
      <c r="H138" s="18">
        <v>1.35</v>
      </c>
      <c r="I138" s="18">
        <v>1.35</v>
      </c>
      <c r="J138" s="120"/>
      <c r="K138" s="120"/>
      <c r="L138" s="120"/>
      <c r="M138" s="103">
        <v>1.35</v>
      </c>
      <c r="N138" s="127"/>
      <c r="O138" s="128"/>
      <c r="P138" s="128"/>
      <c r="Q138" s="128"/>
      <c r="R138" s="128"/>
      <c r="S138" s="128"/>
      <c r="T138" s="128"/>
      <c r="U138" s="128"/>
      <c r="V138" s="128"/>
      <c r="W138" s="128"/>
    </row>
    <row r="139" spans="1:23" ht="18" customHeight="1" x14ac:dyDescent="0.5">
      <c r="A139" s="239"/>
      <c r="B139" s="9" t="s">
        <v>511</v>
      </c>
      <c r="C139" s="9" t="s">
        <v>464</v>
      </c>
      <c r="D139" s="9" t="s">
        <v>141</v>
      </c>
      <c r="E139" s="9" t="s">
        <v>437</v>
      </c>
      <c r="F139" s="9" t="s">
        <v>466</v>
      </c>
      <c r="G139" s="112" t="s">
        <v>326</v>
      </c>
      <c r="H139" s="18">
        <v>1.0232399999999999</v>
      </c>
      <c r="I139" s="18">
        <v>1.0232399999999999</v>
      </c>
      <c r="J139" s="120"/>
      <c r="K139" s="120"/>
      <c r="L139" s="120"/>
      <c r="M139" s="103">
        <v>1.0232399999999999</v>
      </c>
      <c r="N139" s="127"/>
      <c r="O139" s="128"/>
      <c r="P139" s="128"/>
      <c r="Q139" s="128"/>
      <c r="R139" s="128"/>
      <c r="S139" s="128"/>
      <c r="T139" s="128"/>
      <c r="U139" s="128"/>
      <c r="V139" s="128"/>
      <c r="W139" s="128"/>
    </row>
    <row r="140" spans="1:23" ht="18" customHeight="1" x14ac:dyDescent="0.5">
      <c r="A140" s="238" t="s">
        <v>512</v>
      </c>
      <c r="B140" s="9" t="s">
        <v>513</v>
      </c>
      <c r="C140" s="9" t="s">
        <v>436</v>
      </c>
      <c r="D140" s="9" t="s">
        <v>141</v>
      </c>
      <c r="E140" s="9" t="s">
        <v>437</v>
      </c>
      <c r="F140" s="9" t="s">
        <v>438</v>
      </c>
      <c r="G140" s="112" t="s">
        <v>240</v>
      </c>
      <c r="H140" s="18">
        <v>55.343640000000001</v>
      </c>
      <c r="I140" s="18">
        <v>55.343640000000001</v>
      </c>
      <c r="J140" s="120"/>
      <c r="K140" s="120"/>
      <c r="L140" s="120"/>
      <c r="M140" s="103">
        <v>55.343640000000001</v>
      </c>
      <c r="N140" s="127"/>
      <c r="O140" s="128"/>
      <c r="P140" s="128"/>
      <c r="Q140" s="128"/>
      <c r="R140" s="128"/>
      <c r="S140" s="128"/>
      <c r="T140" s="128"/>
      <c r="U140" s="128"/>
      <c r="V140" s="128"/>
      <c r="W140" s="128"/>
    </row>
    <row r="141" spans="1:23" ht="18" customHeight="1" x14ac:dyDescent="0.5">
      <c r="A141" s="263"/>
      <c r="B141" s="9" t="s">
        <v>513</v>
      </c>
      <c r="C141" s="9" t="s">
        <v>436</v>
      </c>
      <c r="D141" s="9" t="s">
        <v>141</v>
      </c>
      <c r="E141" s="9" t="s">
        <v>437</v>
      </c>
      <c r="F141" s="9" t="s">
        <v>439</v>
      </c>
      <c r="G141" s="112" t="s">
        <v>243</v>
      </c>
      <c r="H141" s="18">
        <v>35.464799999999997</v>
      </c>
      <c r="I141" s="18">
        <v>35.464799999999997</v>
      </c>
      <c r="J141" s="120"/>
      <c r="K141" s="120"/>
      <c r="L141" s="120"/>
      <c r="M141" s="103">
        <v>35.464799999999997</v>
      </c>
      <c r="N141" s="127"/>
      <c r="O141" s="128"/>
      <c r="P141" s="128"/>
      <c r="Q141" s="128"/>
      <c r="R141" s="128"/>
      <c r="S141" s="128"/>
      <c r="T141" s="128"/>
      <c r="U141" s="128"/>
      <c r="V141" s="128"/>
      <c r="W141" s="128"/>
    </row>
    <row r="142" spans="1:23" ht="18" customHeight="1" x14ac:dyDescent="0.5">
      <c r="A142" s="263"/>
      <c r="B142" s="9" t="s">
        <v>513</v>
      </c>
      <c r="C142" s="9" t="s">
        <v>436</v>
      </c>
      <c r="D142" s="9" t="s">
        <v>141</v>
      </c>
      <c r="E142" s="9" t="s">
        <v>437</v>
      </c>
      <c r="F142" s="9" t="s">
        <v>440</v>
      </c>
      <c r="G142" s="112" t="s">
        <v>246</v>
      </c>
      <c r="H142" s="18">
        <v>4.1927000000000003</v>
      </c>
      <c r="I142" s="18">
        <v>4.1927000000000003</v>
      </c>
      <c r="J142" s="120"/>
      <c r="K142" s="120"/>
      <c r="L142" s="120"/>
      <c r="M142" s="103">
        <v>4.1927000000000003</v>
      </c>
      <c r="N142" s="127"/>
      <c r="O142" s="128"/>
      <c r="P142" s="128"/>
      <c r="Q142" s="128"/>
      <c r="R142" s="128"/>
      <c r="S142" s="128"/>
      <c r="T142" s="128"/>
      <c r="U142" s="128"/>
      <c r="V142" s="128"/>
      <c r="W142" s="128"/>
    </row>
    <row r="143" spans="1:23" ht="18" customHeight="1" x14ac:dyDescent="0.5">
      <c r="A143" s="263"/>
      <c r="B143" s="9" t="s">
        <v>513</v>
      </c>
      <c r="C143" s="9" t="s">
        <v>436</v>
      </c>
      <c r="D143" s="9" t="s">
        <v>141</v>
      </c>
      <c r="E143" s="9" t="s">
        <v>437</v>
      </c>
      <c r="F143" s="9" t="s">
        <v>441</v>
      </c>
      <c r="G143" s="112" t="s">
        <v>254</v>
      </c>
      <c r="H143" s="18">
        <v>25.56</v>
      </c>
      <c r="I143" s="18">
        <v>25.56</v>
      </c>
      <c r="J143" s="120"/>
      <c r="K143" s="120"/>
      <c r="L143" s="120"/>
      <c r="M143" s="103">
        <v>25.56</v>
      </c>
      <c r="N143" s="127"/>
      <c r="O143" s="128"/>
      <c r="P143" s="128"/>
      <c r="Q143" s="128"/>
      <c r="R143" s="128"/>
      <c r="S143" s="128"/>
      <c r="T143" s="128"/>
      <c r="U143" s="128"/>
      <c r="V143" s="128"/>
      <c r="W143" s="128"/>
    </row>
    <row r="144" spans="1:23" ht="18" customHeight="1" x14ac:dyDescent="0.5">
      <c r="A144" s="263"/>
      <c r="B144" s="9" t="s">
        <v>514</v>
      </c>
      <c r="C144" s="9" t="s">
        <v>242</v>
      </c>
      <c r="D144" s="9" t="s">
        <v>119</v>
      </c>
      <c r="E144" s="9" t="s">
        <v>443</v>
      </c>
      <c r="F144" s="9" t="s">
        <v>444</v>
      </c>
      <c r="G144" s="112" t="s">
        <v>257</v>
      </c>
      <c r="H144" s="18">
        <v>15.892784000000001</v>
      </c>
      <c r="I144" s="18">
        <v>15.892784000000001</v>
      </c>
      <c r="J144" s="120"/>
      <c r="K144" s="120"/>
      <c r="L144" s="120"/>
      <c r="M144" s="103">
        <v>15.892784000000001</v>
      </c>
      <c r="N144" s="127"/>
      <c r="O144" s="128"/>
      <c r="P144" s="128"/>
      <c r="Q144" s="128"/>
      <c r="R144" s="128"/>
      <c r="S144" s="128"/>
      <c r="T144" s="128"/>
      <c r="U144" s="128"/>
      <c r="V144" s="128"/>
      <c r="W144" s="128"/>
    </row>
    <row r="145" spans="1:23" ht="18" customHeight="1" x14ac:dyDescent="0.5">
      <c r="A145" s="263"/>
      <c r="B145" s="9" t="s">
        <v>514</v>
      </c>
      <c r="C145" s="9" t="s">
        <v>242</v>
      </c>
      <c r="D145" s="9" t="s">
        <v>121</v>
      </c>
      <c r="E145" s="9" t="s">
        <v>445</v>
      </c>
      <c r="F145" s="9" t="s">
        <v>446</v>
      </c>
      <c r="G145" s="112" t="s">
        <v>260</v>
      </c>
      <c r="H145" s="18">
        <v>10.5</v>
      </c>
      <c r="I145" s="18">
        <v>10.5</v>
      </c>
      <c r="J145" s="120"/>
      <c r="K145" s="120"/>
      <c r="L145" s="120"/>
      <c r="M145" s="103">
        <v>10.5</v>
      </c>
      <c r="N145" s="127"/>
      <c r="O145" s="128"/>
      <c r="P145" s="128"/>
      <c r="Q145" s="128"/>
      <c r="R145" s="128"/>
      <c r="S145" s="128"/>
      <c r="T145" s="128"/>
      <c r="U145" s="128"/>
      <c r="V145" s="128"/>
      <c r="W145" s="128"/>
    </row>
    <row r="146" spans="1:23" ht="18" customHeight="1" x14ac:dyDescent="0.5">
      <c r="A146" s="263"/>
      <c r="B146" s="9" t="s">
        <v>514</v>
      </c>
      <c r="C146" s="9" t="s">
        <v>242</v>
      </c>
      <c r="D146" s="9" t="s">
        <v>125</v>
      </c>
      <c r="E146" s="9" t="s">
        <v>447</v>
      </c>
      <c r="F146" s="9" t="s">
        <v>448</v>
      </c>
      <c r="G146" s="112" t="s">
        <v>271</v>
      </c>
      <c r="H146" s="18">
        <v>1.06328</v>
      </c>
      <c r="I146" s="18">
        <v>1.06328</v>
      </c>
      <c r="J146" s="120"/>
      <c r="K146" s="120"/>
      <c r="L146" s="120"/>
      <c r="M146" s="103">
        <v>1.06328</v>
      </c>
      <c r="N146" s="127"/>
      <c r="O146" s="128"/>
      <c r="P146" s="128"/>
      <c r="Q146" s="128"/>
      <c r="R146" s="128"/>
      <c r="S146" s="128"/>
      <c r="T146" s="128"/>
      <c r="U146" s="128"/>
      <c r="V146" s="128"/>
      <c r="W146" s="128"/>
    </row>
    <row r="147" spans="1:23" ht="18" customHeight="1" x14ac:dyDescent="0.5">
      <c r="A147" s="263"/>
      <c r="B147" s="9" t="s">
        <v>514</v>
      </c>
      <c r="C147" s="9" t="s">
        <v>242</v>
      </c>
      <c r="D147" s="9" t="s">
        <v>131</v>
      </c>
      <c r="E147" s="9" t="s">
        <v>449</v>
      </c>
      <c r="F147" s="9" t="s">
        <v>450</v>
      </c>
      <c r="G147" s="112" t="s">
        <v>263</v>
      </c>
      <c r="H147" s="18">
        <v>9.9894060000000007</v>
      </c>
      <c r="I147" s="18">
        <v>9.9894060000000007</v>
      </c>
      <c r="J147" s="120"/>
      <c r="K147" s="120"/>
      <c r="L147" s="120"/>
      <c r="M147" s="103">
        <v>9.9894060000000007</v>
      </c>
      <c r="N147" s="127"/>
      <c r="O147" s="128"/>
      <c r="P147" s="128"/>
      <c r="Q147" s="128"/>
      <c r="R147" s="128"/>
      <c r="S147" s="128"/>
      <c r="T147" s="128"/>
      <c r="U147" s="128"/>
      <c r="V147" s="128"/>
      <c r="W147" s="128"/>
    </row>
    <row r="148" spans="1:23" ht="18" customHeight="1" x14ac:dyDescent="0.5">
      <c r="A148" s="263"/>
      <c r="B148" s="9" t="s">
        <v>514</v>
      </c>
      <c r="C148" s="9" t="s">
        <v>242</v>
      </c>
      <c r="D148" s="9" t="s">
        <v>133</v>
      </c>
      <c r="E148" s="9" t="s">
        <v>451</v>
      </c>
      <c r="F148" s="9" t="s">
        <v>452</v>
      </c>
      <c r="G148" s="112" t="s">
        <v>267</v>
      </c>
      <c r="H148" s="18">
        <v>0.475686</v>
      </c>
      <c r="I148" s="18">
        <v>0.475686</v>
      </c>
      <c r="J148" s="120"/>
      <c r="K148" s="120"/>
      <c r="L148" s="120"/>
      <c r="M148" s="103">
        <v>0.475686</v>
      </c>
      <c r="N148" s="127"/>
      <c r="O148" s="128"/>
      <c r="P148" s="128"/>
      <c r="Q148" s="128"/>
      <c r="R148" s="128"/>
      <c r="S148" s="128"/>
      <c r="T148" s="128"/>
      <c r="U148" s="128"/>
      <c r="V148" s="128"/>
      <c r="W148" s="128"/>
    </row>
    <row r="149" spans="1:23" ht="18" customHeight="1" x14ac:dyDescent="0.5">
      <c r="A149" s="263"/>
      <c r="B149" s="9" t="s">
        <v>514</v>
      </c>
      <c r="C149" s="9" t="s">
        <v>242</v>
      </c>
      <c r="D149" s="9" t="s">
        <v>133</v>
      </c>
      <c r="E149" s="9" t="s">
        <v>451</v>
      </c>
      <c r="F149" s="9" t="s">
        <v>453</v>
      </c>
      <c r="G149" s="112" t="s">
        <v>354</v>
      </c>
      <c r="H149" s="18">
        <v>0.46365400000000001</v>
      </c>
      <c r="I149" s="18">
        <v>0.46365400000000001</v>
      </c>
      <c r="J149" s="120"/>
      <c r="K149" s="120"/>
      <c r="L149" s="120"/>
      <c r="M149" s="103">
        <v>0.46365400000000001</v>
      </c>
      <c r="N149" s="127"/>
      <c r="O149" s="128"/>
      <c r="P149" s="128"/>
      <c r="Q149" s="128"/>
      <c r="R149" s="128"/>
      <c r="S149" s="128"/>
      <c r="T149" s="128"/>
      <c r="U149" s="128"/>
      <c r="V149" s="128"/>
      <c r="W149" s="128"/>
    </row>
    <row r="150" spans="1:23" ht="18" customHeight="1" x14ac:dyDescent="0.5">
      <c r="A150" s="263"/>
      <c r="B150" s="9" t="s">
        <v>515</v>
      </c>
      <c r="C150" s="9" t="s">
        <v>245</v>
      </c>
      <c r="D150" s="9" t="s">
        <v>153</v>
      </c>
      <c r="E150" s="9" t="s">
        <v>245</v>
      </c>
      <c r="F150" s="9" t="s">
        <v>455</v>
      </c>
      <c r="G150" s="112" t="s">
        <v>245</v>
      </c>
      <c r="H150" s="18">
        <v>11.416464</v>
      </c>
      <c r="I150" s="18">
        <v>11.416464</v>
      </c>
      <c r="J150" s="120"/>
      <c r="K150" s="120"/>
      <c r="L150" s="120"/>
      <c r="M150" s="103">
        <v>11.416464</v>
      </c>
      <c r="N150" s="127"/>
      <c r="O150" s="128"/>
      <c r="P150" s="128"/>
      <c r="Q150" s="128"/>
      <c r="R150" s="128"/>
      <c r="S150" s="128"/>
      <c r="T150" s="128"/>
      <c r="U150" s="128"/>
      <c r="V150" s="128"/>
      <c r="W150" s="128"/>
    </row>
    <row r="151" spans="1:23" ht="18" customHeight="1" x14ac:dyDescent="0.5">
      <c r="A151" s="263"/>
      <c r="B151" s="9" t="s">
        <v>516</v>
      </c>
      <c r="C151" s="9" t="s">
        <v>340</v>
      </c>
      <c r="D151" s="9" t="s">
        <v>117</v>
      </c>
      <c r="E151" s="9" t="s">
        <v>457</v>
      </c>
      <c r="F151" s="9" t="s">
        <v>458</v>
      </c>
      <c r="G151" s="112" t="s">
        <v>344</v>
      </c>
      <c r="H151" s="18">
        <v>4.5596800000000002</v>
      </c>
      <c r="I151" s="18">
        <v>4.5596800000000002</v>
      </c>
      <c r="J151" s="120"/>
      <c r="K151" s="120"/>
      <c r="L151" s="120"/>
      <c r="M151" s="103">
        <v>4.5596800000000002</v>
      </c>
      <c r="N151" s="127"/>
      <c r="O151" s="128"/>
      <c r="P151" s="128"/>
      <c r="Q151" s="128"/>
      <c r="R151" s="128"/>
      <c r="S151" s="128"/>
      <c r="T151" s="128"/>
      <c r="U151" s="128"/>
      <c r="V151" s="128"/>
      <c r="W151" s="128"/>
    </row>
    <row r="152" spans="1:23" ht="18" customHeight="1" x14ac:dyDescent="0.5">
      <c r="A152" s="263"/>
      <c r="B152" s="9" t="s">
        <v>517</v>
      </c>
      <c r="C152" s="9" t="s">
        <v>323</v>
      </c>
      <c r="D152" s="9" t="s">
        <v>141</v>
      </c>
      <c r="E152" s="9" t="s">
        <v>437</v>
      </c>
      <c r="F152" s="9" t="s">
        <v>462</v>
      </c>
      <c r="G152" s="112" t="s">
        <v>323</v>
      </c>
      <c r="H152" s="18">
        <v>1.1416459999999999</v>
      </c>
      <c r="I152" s="18">
        <v>1.1416459999999999</v>
      </c>
      <c r="J152" s="120"/>
      <c r="K152" s="120"/>
      <c r="L152" s="120"/>
      <c r="M152" s="103">
        <v>1.1416459999999999</v>
      </c>
      <c r="N152" s="127"/>
      <c r="O152" s="128"/>
      <c r="P152" s="128"/>
      <c r="Q152" s="128"/>
      <c r="R152" s="128"/>
      <c r="S152" s="128"/>
      <c r="T152" s="128"/>
      <c r="U152" s="128"/>
      <c r="V152" s="128"/>
      <c r="W152" s="128"/>
    </row>
    <row r="153" spans="1:23" ht="18" customHeight="1" x14ac:dyDescent="0.5">
      <c r="A153" s="263"/>
      <c r="B153" s="9" t="s">
        <v>518</v>
      </c>
      <c r="C153" s="9" t="s">
        <v>464</v>
      </c>
      <c r="D153" s="9" t="s">
        <v>117</v>
      </c>
      <c r="E153" s="9" t="s">
        <v>457</v>
      </c>
      <c r="F153" s="9" t="s">
        <v>465</v>
      </c>
      <c r="G153" s="112" t="s">
        <v>282</v>
      </c>
      <c r="H153" s="18">
        <v>0.03</v>
      </c>
      <c r="I153" s="18">
        <v>0.03</v>
      </c>
      <c r="J153" s="120"/>
      <c r="K153" s="120"/>
      <c r="L153" s="120"/>
      <c r="M153" s="103">
        <v>0.03</v>
      </c>
      <c r="N153" s="127"/>
      <c r="O153" s="128"/>
      <c r="P153" s="128"/>
      <c r="Q153" s="128"/>
      <c r="R153" s="128"/>
      <c r="S153" s="128"/>
      <c r="T153" s="128"/>
      <c r="U153" s="128"/>
      <c r="V153" s="128"/>
      <c r="W153" s="128"/>
    </row>
    <row r="154" spans="1:23" ht="18" customHeight="1" x14ac:dyDescent="0.5">
      <c r="A154" s="263"/>
      <c r="B154" s="9" t="s">
        <v>518</v>
      </c>
      <c r="C154" s="9" t="s">
        <v>464</v>
      </c>
      <c r="D154" s="9" t="s">
        <v>141</v>
      </c>
      <c r="E154" s="9" t="s">
        <v>437</v>
      </c>
      <c r="F154" s="9" t="s">
        <v>465</v>
      </c>
      <c r="G154" s="112" t="s">
        <v>282</v>
      </c>
      <c r="H154" s="18">
        <v>2.4300000000000002</v>
      </c>
      <c r="I154" s="18">
        <v>2.4300000000000002</v>
      </c>
      <c r="J154" s="120"/>
      <c r="K154" s="120"/>
      <c r="L154" s="120"/>
      <c r="M154" s="103">
        <v>2.4300000000000002</v>
      </c>
      <c r="N154" s="127"/>
      <c r="O154" s="128"/>
      <c r="P154" s="128"/>
      <c r="Q154" s="128"/>
      <c r="R154" s="128"/>
      <c r="S154" s="128"/>
      <c r="T154" s="128"/>
      <c r="U154" s="128"/>
      <c r="V154" s="128"/>
      <c r="W154" s="128"/>
    </row>
    <row r="155" spans="1:23" ht="18" customHeight="1" x14ac:dyDescent="0.5">
      <c r="A155" s="239"/>
      <c r="B155" s="9" t="s">
        <v>518</v>
      </c>
      <c r="C155" s="9" t="s">
        <v>464</v>
      </c>
      <c r="D155" s="9" t="s">
        <v>141</v>
      </c>
      <c r="E155" s="9" t="s">
        <v>437</v>
      </c>
      <c r="F155" s="9" t="s">
        <v>466</v>
      </c>
      <c r="G155" s="112" t="s">
        <v>326</v>
      </c>
      <c r="H155" s="18">
        <v>2.3784299999999998</v>
      </c>
      <c r="I155" s="18">
        <v>2.3784299999999998</v>
      </c>
      <c r="J155" s="120"/>
      <c r="K155" s="120"/>
      <c r="L155" s="120"/>
      <c r="M155" s="103">
        <v>2.3784299999999998</v>
      </c>
      <c r="N155" s="127"/>
      <c r="O155" s="128"/>
      <c r="P155" s="128"/>
      <c r="Q155" s="128"/>
      <c r="R155" s="128"/>
      <c r="S155" s="128"/>
      <c r="T155" s="128"/>
      <c r="U155" s="128"/>
      <c r="V155" s="128"/>
      <c r="W155" s="128"/>
    </row>
    <row r="156" spans="1:23" ht="18" customHeight="1" x14ac:dyDescent="0.5">
      <c r="A156" s="238" t="s">
        <v>519</v>
      </c>
      <c r="B156" s="9" t="s">
        <v>520</v>
      </c>
      <c r="C156" s="9" t="s">
        <v>436</v>
      </c>
      <c r="D156" s="9" t="s">
        <v>141</v>
      </c>
      <c r="E156" s="9" t="s">
        <v>437</v>
      </c>
      <c r="F156" s="9" t="s">
        <v>438</v>
      </c>
      <c r="G156" s="112" t="s">
        <v>240</v>
      </c>
      <c r="H156" s="18">
        <v>24.501840000000001</v>
      </c>
      <c r="I156" s="18">
        <v>24.501840000000001</v>
      </c>
      <c r="J156" s="120"/>
      <c r="K156" s="120"/>
      <c r="L156" s="120"/>
      <c r="M156" s="103">
        <v>24.501840000000001</v>
      </c>
      <c r="N156" s="127"/>
      <c r="O156" s="128"/>
      <c r="P156" s="128"/>
      <c r="Q156" s="128"/>
      <c r="R156" s="128"/>
      <c r="S156" s="128"/>
      <c r="T156" s="128"/>
      <c r="U156" s="128"/>
      <c r="V156" s="128"/>
      <c r="W156" s="128"/>
    </row>
    <row r="157" spans="1:23" ht="18" customHeight="1" x14ac:dyDescent="0.5">
      <c r="A157" s="263"/>
      <c r="B157" s="9" t="s">
        <v>520</v>
      </c>
      <c r="C157" s="9" t="s">
        <v>436</v>
      </c>
      <c r="D157" s="9" t="s">
        <v>141</v>
      </c>
      <c r="E157" s="9" t="s">
        <v>437</v>
      </c>
      <c r="F157" s="9" t="s">
        <v>439</v>
      </c>
      <c r="G157" s="112" t="s">
        <v>243</v>
      </c>
      <c r="H157" s="18">
        <v>18.493200000000002</v>
      </c>
      <c r="I157" s="18">
        <v>18.493200000000002</v>
      </c>
      <c r="J157" s="120"/>
      <c r="K157" s="120"/>
      <c r="L157" s="120"/>
      <c r="M157" s="103">
        <v>18.493200000000002</v>
      </c>
      <c r="N157" s="127"/>
      <c r="O157" s="128"/>
      <c r="P157" s="128"/>
      <c r="Q157" s="128"/>
      <c r="R157" s="128"/>
      <c r="S157" s="128"/>
      <c r="T157" s="128"/>
      <c r="U157" s="128"/>
      <c r="V157" s="128"/>
      <c r="W157" s="128"/>
    </row>
    <row r="158" spans="1:23" ht="18" customHeight="1" x14ac:dyDescent="0.5">
      <c r="A158" s="263"/>
      <c r="B158" s="9" t="s">
        <v>520</v>
      </c>
      <c r="C158" s="9" t="s">
        <v>436</v>
      </c>
      <c r="D158" s="9" t="s">
        <v>141</v>
      </c>
      <c r="E158" s="9" t="s">
        <v>437</v>
      </c>
      <c r="F158" s="9" t="s">
        <v>440</v>
      </c>
      <c r="G158" s="112" t="s">
        <v>246</v>
      </c>
      <c r="H158" s="18">
        <v>1.8562000000000001</v>
      </c>
      <c r="I158" s="18">
        <v>1.8562000000000001</v>
      </c>
      <c r="J158" s="120"/>
      <c r="K158" s="120"/>
      <c r="L158" s="120"/>
      <c r="M158" s="103">
        <v>1.8562000000000001</v>
      </c>
      <c r="N158" s="127"/>
      <c r="O158" s="128"/>
      <c r="P158" s="128"/>
      <c r="Q158" s="128"/>
      <c r="R158" s="128"/>
      <c r="S158" s="128"/>
      <c r="T158" s="128"/>
      <c r="U158" s="128"/>
      <c r="V158" s="128"/>
      <c r="W158" s="128"/>
    </row>
    <row r="159" spans="1:23" ht="18" customHeight="1" x14ac:dyDescent="0.5">
      <c r="A159" s="263"/>
      <c r="B159" s="9" t="s">
        <v>520</v>
      </c>
      <c r="C159" s="9" t="s">
        <v>436</v>
      </c>
      <c r="D159" s="9" t="s">
        <v>141</v>
      </c>
      <c r="E159" s="9" t="s">
        <v>437</v>
      </c>
      <c r="F159" s="9" t="s">
        <v>441</v>
      </c>
      <c r="G159" s="112" t="s">
        <v>254</v>
      </c>
      <c r="H159" s="18">
        <v>13.944000000000001</v>
      </c>
      <c r="I159" s="18">
        <v>13.944000000000001</v>
      </c>
      <c r="J159" s="120"/>
      <c r="K159" s="120"/>
      <c r="L159" s="120"/>
      <c r="M159" s="103">
        <v>13.944000000000001</v>
      </c>
      <c r="N159" s="127"/>
      <c r="O159" s="128"/>
      <c r="P159" s="128"/>
      <c r="Q159" s="128"/>
      <c r="R159" s="128"/>
      <c r="S159" s="128"/>
      <c r="T159" s="128"/>
      <c r="U159" s="128"/>
      <c r="V159" s="128"/>
      <c r="W159" s="128"/>
    </row>
    <row r="160" spans="1:23" ht="18" customHeight="1" x14ac:dyDescent="0.5">
      <c r="A160" s="263"/>
      <c r="B160" s="9" t="s">
        <v>521</v>
      </c>
      <c r="C160" s="9" t="s">
        <v>242</v>
      </c>
      <c r="D160" s="9" t="s">
        <v>119</v>
      </c>
      <c r="E160" s="9" t="s">
        <v>443</v>
      </c>
      <c r="F160" s="9" t="s">
        <v>444</v>
      </c>
      <c r="G160" s="112" t="s">
        <v>257</v>
      </c>
      <c r="H160" s="18">
        <v>7.6098879999999998</v>
      </c>
      <c r="I160" s="18">
        <v>7.6098879999999998</v>
      </c>
      <c r="J160" s="120"/>
      <c r="K160" s="120"/>
      <c r="L160" s="120"/>
      <c r="M160" s="103">
        <v>7.6098879999999998</v>
      </c>
      <c r="N160" s="127"/>
      <c r="O160" s="128"/>
      <c r="P160" s="128"/>
      <c r="Q160" s="128"/>
      <c r="R160" s="128"/>
      <c r="S160" s="128"/>
      <c r="T160" s="128"/>
      <c r="U160" s="128"/>
      <c r="V160" s="128"/>
      <c r="W160" s="128"/>
    </row>
    <row r="161" spans="1:23" ht="18" customHeight="1" x14ac:dyDescent="0.5">
      <c r="A161" s="263"/>
      <c r="B161" s="9" t="s">
        <v>521</v>
      </c>
      <c r="C161" s="9" t="s">
        <v>242</v>
      </c>
      <c r="D161" s="9" t="s">
        <v>125</v>
      </c>
      <c r="E161" s="9" t="s">
        <v>447</v>
      </c>
      <c r="F161" s="9" t="s">
        <v>448</v>
      </c>
      <c r="G161" s="112" t="s">
        <v>271</v>
      </c>
      <c r="H161" s="18">
        <v>0.510077</v>
      </c>
      <c r="I161" s="18">
        <v>0.510077</v>
      </c>
      <c r="J161" s="120"/>
      <c r="K161" s="120"/>
      <c r="L161" s="120"/>
      <c r="M161" s="103">
        <v>0.510077</v>
      </c>
      <c r="N161" s="127"/>
      <c r="O161" s="128"/>
      <c r="P161" s="128"/>
      <c r="Q161" s="128"/>
      <c r="R161" s="128"/>
      <c r="S161" s="128"/>
      <c r="T161" s="128"/>
      <c r="U161" s="128"/>
      <c r="V161" s="128"/>
      <c r="W161" s="128"/>
    </row>
    <row r="162" spans="1:23" ht="18" customHeight="1" x14ac:dyDescent="0.5">
      <c r="A162" s="263"/>
      <c r="B162" s="9" t="s">
        <v>521</v>
      </c>
      <c r="C162" s="9" t="s">
        <v>242</v>
      </c>
      <c r="D162" s="9" t="s">
        <v>131</v>
      </c>
      <c r="E162" s="9" t="s">
        <v>449</v>
      </c>
      <c r="F162" s="9" t="s">
        <v>450</v>
      </c>
      <c r="G162" s="112" t="s">
        <v>263</v>
      </c>
      <c r="H162" s="18">
        <v>4.7990880000000002</v>
      </c>
      <c r="I162" s="18">
        <v>4.7990880000000002</v>
      </c>
      <c r="J162" s="120"/>
      <c r="K162" s="120"/>
      <c r="L162" s="120"/>
      <c r="M162" s="103">
        <v>4.7990880000000002</v>
      </c>
      <c r="N162" s="127"/>
      <c r="O162" s="128"/>
      <c r="P162" s="128"/>
      <c r="Q162" s="128"/>
      <c r="R162" s="128"/>
      <c r="S162" s="128"/>
      <c r="T162" s="128"/>
      <c r="U162" s="128"/>
      <c r="V162" s="128"/>
      <c r="W162" s="128"/>
    </row>
    <row r="163" spans="1:23" ht="18" customHeight="1" x14ac:dyDescent="0.5">
      <c r="A163" s="263"/>
      <c r="B163" s="9" t="s">
        <v>521</v>
      </c>
      <c r="C163" s="9" t="s">
        <v>242</v>
      </c>
      <c r="D163" s="9" t="s">
        <v>133</v>
      </c>
      <c r="E163" s="9" t="s">
        <v>451</v>
      </c>
      <c r="F163" s="9" t="s">
        <v>452</v>
      </c>
      <c r="G163" s="112" t="s">
        <v>267</v>
      </c>
      <c r="H163" s="18">
        <v>0.22852800000000001</v>
      </c>
      <c r="I163" s="18">
        <v>0.22852800000000001</v>
      </c>
      <c r="J163" s="120"/>
      <c r="K163" s="120"/>
      <c r="L163" s="120"/>
      <c r="M163" s="103">
        <v>0.22852800000000001</v>
      </c>
      <c r="N163" s="127"/>
      <c r="O163" s="128"/>
      <c r="P163" s="128"/>
      <c r="Q163" s="128"/>
      <c r="R163" s="128"/>
      <c r="S163" s="128"/>
      <c r="T163" s="128"/>
      <c r="U163" s="128"/>
      <c r="V163" s="128"/>
      <c r="W163" s="128"/>
    </row>
    <row r="164" spans="1:23" ht="18" customHeight="1" x14ac:dyDescent="0.5">
      <c r="A164" s="263"/>
      <c r="B164" s="9" t="s">
        <v>522</v>
      </c>
      <c r="C164" s="9" t="s">
        <v>245</v>
      </c>
      <c r="D164" s="9" t="s">
        <v>153</v>
      </c>
      <c r="E164" s="9" t="s">
        <v>245</v>
      </c>
      <c r="F164" s="9" t="s">
        <v>455</v>
      </c>
      <c r="G164" s="112" t="s">
        <v>245</v>
      </c>
      <c r="H164" s="18">
        <v>5.4846719999999998</v>
      </c>
      <c r="I164" s="18">
        <v>5.4846719999999998</v>
      </c>
      <c r="J164" s="120"/>
      <c r="K164" s="120"/>
      <c r="L164" s="120"/>
      <c r="M164" s="103">
        <v>5.4846719999999998</v>
      </c>
      <c r="N164" s="127"/>
      <c r="O164" s="128"/>
      <c r="P164" s="128"/>
      <c r="Q164" s="128"/>
      <c r="R164" s="128"/>
      <c r="S164" s="128"/>
      <c r="T164" s="128"/>
      <c r="U164" s="128"/>
      <c r="V164" s="128"/>
      <c r="W164" s="128"/>
    </row>
    <row r="165" spans="1:23" ht="18" customHeight="1" x14ac:dyDescent="0.5">
      <c r="A165" s="263"/>
      <c r="B165" s="9" t="s">
        <v>523</v>
      </c>
      <c r="C165" s="9" t="s">
        <v>323</v>
      </c>
      <c r="D165" s="9" t="s">
        <v>141</v>
      </c>
      <c r="E165" s="9" t="s">
        <v>437</v>
      </c>
      <c r="F165" s="9" t="s">
        <v>462</v>
      </c>
      <c r="G165" s="112" t="s">
        <v>323</v>
      </c>
      <c r="H165" s="18">
        <v>0.54846700000000004</v>
      </c>
      <c r="I165" s="18">
        <v>0.54846700000000004</v>
      </c>
      <c r="J165" s="120"/>
      <c r="K165" s="120"/>
      <c r="L165" s="120"/>
      <c r="M165" s="103">
        <v>0.54846700000000004</v>
      </c>
      <c r="N165" s="127"/>
      <c r="O165" s="128"/>
      <c r="P165" s="128"/>
      <c r="Q165" s="128"/>
      <c r="R165" s="128"/>
      <c r="S165" s="128"/>
      <c r="T165" s="128"/>
      <c r="U165" s="128"/>
      <c r="V165" s="128"/>
      <c r="W165" s="128"/>
    </row>
    <row r="166" spans="1:23" ht="18" customHeight="1" x14ac:dyDescent="0.5">
      <c r="A166" s="263"/>
      <c r="B166" s="9" t="s">
        <v>524</v>
      </c>
      <c r="C166" s="9" t="s">
        <v>464</v>
      </c>
      <c r="D166" s="9" t="s">
        <v>141</v>
      </c>
      <c r="E166" s="9" t="s">
        <v>437</v>
      </c>
      <c r="F166" s="9" t="s">
        <v>465</v>
      </c>
      <c r="G166" s="112" t="s">
        <v>282</v>
      </c>
      <c r="H166" s="18">
        <v>1.35</v>
      </c>
      <c r="I166" s="18">
        <v>1.35</v>
      </c>
      <c r="J166" s="120"/>
      <c r="K166" s="120"/>
      <c r="L166" s="120"/>
      <c r="M166" s="103">
        <v>1.35</v>
      </c>
      <c r="N166" s="127"/>
      <c r="O166" s="128"/>
      <c r="P166" s="128"/>
      <c r="Q166" s="128"/>
      <c r="R166" s="128"/>
      <c r="S166" s="128"/>
      <c r="T166" s="128"/>
      <c r="U166" s="128"/>
      <c r="V166" s="128"/>
      <c r="W166" s="128"/>
    </row>
    <row r="167" spans="1:23" ht="18" customHeight="1" x14ac:dyDescent="0.5">
      <c r="A167" s="239"/>
      <c r="B167" s="9" t="s">
        <v>524</v>
      </c>
      <c r="C167" s="9" t="s">
        <v>464</v>
      </c>
      <c r="D167" s="9" t="s">
        <v>141</v>
      </c>
      <c r="E167" s="9" t="s">
        <v>437</v>
      </c>
      <c r="F167" s="9" t="s">
        <v>466</v>
      </c>
      <c r="G167" s="112" t="s">
        <v>326</v>
      </c>
      <c r="H167" s="18">
        <v>1.1426400000000001</v>
      </c>
      <c r="I167" s="18">
        <v>1.1426400000000001</v>
      </c>
      <c r="J167" s="120"/>
      <c r="K167" s="120"/>
      <c r="L167" s="120"/>
      <c r="M167" s="103">
        <v>1.1426400000000001</v>
      </c>
      <c r="N167" s="127"/>
      <c r="O167" s="128"/>
      <c r="P167" s="128"/>
      <c r="Q167" s="128"/>
      <c r="R167" s="128"/>
      <c r="S167" s="128"/>
      <c r="T167" s="128"/>
      <c r="U167" s="128"/>
      <c r="V167" s="128"/>
      <c r="W167" s="128"/>
    </row>
    <row r="168" spans="1:23" ht="18" customHeight="1" x14ac:dyDescent="0.5">
      <c r="A168" s="238" t="s">
        <v>525</v>
      </c>
      <c r="B168" s="9" t="s">
        <v>526</v>
      </c>
      <c r="C168" s="9" t="s">
        <v>436</v>
      </c>
      <c r="D168" s="9" t="s">
        <v>141</v>
      </c>
      <c r="E168" s="9" t="s">
        <v>437</v>
      </c>
      <c r="F168" s="9" t="s">
        <v>438</v>
      </c>
      <c r="G168" s="112" t="s">
        <v>240</v>
      </c>
      <c r="H168" s="18">
        <v>37.667520000000003</v>
      </c>
      <c r="I168" s="18">
        <v>37.667520000000003</v>
      </c>
      <c r="J168" s="120"/>
      <c r="K168" s="120"/>
      <c r="L168" s="120"/>
      <c r="M168" s="103">
        <v>37.667520000000003</v>
      </c>
      <c r="N168" s="127"/>
      <c r="O168" s="128"/>
      <c r="P168" s="128"/>
      <c r="Q168" s="128"/>
      <c r="R168" s="128"/>
      <c r="S168" s="128"/>
      <c r="T168" s="128"/>
      <c r="U168" s="128"/>
      <c r="V168" s="128"/>
      <c r="W168" s="128"/>
    </row>
    <row r="169" spans="1:23" ht="18" customHeight="1" x14ac:dyDescent="0.5">
      <c r="A169" s="263"/>
      <c r="B169" s="9" t="s">
        <v>526</v>
      </c>
      <c r="C169" s="9" t="s">
        <v>436</v>
      </c>
      <c r="D169" s="9" t="s">
        <v>141</v>
      </c>
      <c r="E169" s="9" t="s">
        <v>437</v>
      </c>
      <c r="F169" s="9" t="s">
        <v>439</v>
      </c>
      <c r="G169" s="112" t="s">
        <v>243</v>
      </c>
      <c r="H169" s="18">
        <v>26.292000000000002</v>
      </c>
      <c r="I169" s="18">
        <v>26.292000000000002</v>
      </c>
      <c r="J169" s="120"/>
      <c r="K169" s="120"/>
      <c r="L169" s="120"/>
      <c r="M169" s="103">
        <v>26.292000000000002</v>
      </c>
      <c r="N169" s="127"/>
      <c r="O169" s="128"/>
      <c r="P169" s="128"/>
      <c r="Q169" s="128"/>
      <c r="R169" s="128"/>
      <c r="S169" s="128"/>
      <c r="T169" s="128"/>
      <c r="U169" s="128"/>
      <c r="V169" s="128"/>
      <c r="W169" s="128"/>
    </row>
    <row r="170" spans="1:23" ht="18" customHeight="1" x14ac:dyDescent="0.5">
      <c r="A170" s="263"/>
      <c r="B170" s="9" t="s">
        <v>526</v>
      </c>
      <c r="C170" s="9" t="s">
        <v>436</v>
      </c>
      <c r="D170" s="9" t="s">
        <v>141</v>
      </c>
      <c r="E170" s="9" t="s">
        <v>437</v>
      </c>
      <c r="F170" s="9" t="s">
        <v>440</v>
      </c>
      <c r="G170" s="112" t="s">
        <v>246</v>
      </c>
      <c r="H170" s="18">
        <v>2.8536000000000001</v>
      </c>
      <c r="I170" s="18">
        <v>2.8536000000000001</v>
      </c>
      <c r="J170" s="120"/>
      <c r="K170" s="120"/>
      <c r="L170" s="120"/>
      <c r="M170" s="103">
        <v>2.8536000000000001</v>
      </c>
      <c r="N170" s="127"/>
      <c r="O170" s="128"/>
      <c r="P170" s="128"/>
      <c r="Q170" s="128"/>
      <c r="R170" s="128"/>
      <c r="S170" s="128"/>
      <c r="T170" s="128"/>
      <c r="U170" s="128"/>
      <c r="V170" s="128"/>
      <c r="W170" s="128"/>
    </row>
    <row r="171" spans="1:23" ht="18" customHeight="1" x14ac:dyDescent="0.5">
      <c r="A171" s="263"/>
      <c r="B171" s="9" t="s">
        <v>526</v>
      </c>
      <c r="C171" s="9" t="s">
        <v>436</v>
      </c>
      <c r="D171" s="9" t="s">
        <v>141</v>
      </c>
      <c r="E171" s="9" t="s">
        <v>437</v>
      </c>
      <c r="F171" s="9" t="s">
        <v>441</v>
      </c>
      <c r="G171" s="112" t="s">
        <v>254</v>
      </c>
      <c r="H171" s="18">
        <v>19.47</v>
      </c>
      <c r="I171" s="18">
        <v>19.47</v>
      </c>
      <c r="J171" s="120"/>
      <c r="K171" s="120"/>
      <c r="L171" s="120"/>
      <c r="M171" s="103">
        <v>19.47</v>
      </c>
      <c r="N171" s="127"/>
      <c r="O171" s="128"/>
      <c r="P171" s="128"/>
      <c r="Q171" s="128"/>
      <c r="R171" s="128"/>
      <c r="S171" s="128"/>
      <c r="T171" s="128"/>
      <c r="U171" s="128"/>
      <c r="V171" s="128"/>
      <c r="W171" s="128"/>
    </row>
    <row r="172" spans="1:23" ht="18" customHeight="1" x14ac:dyDescent="0.5">
      <c r="A172" s="263"/>
      <c r="B172" s="9" t="s">
        <v>527</v>
      </c>
      <c r="C172" s="9" t="s">
        <v>242</v>
      </c>
      <c r="D172" s="9" t="s">
        <v>119</v>
      </c>
      <c r="E172" s="9" t="s">
        <v>443</v>
      </c>
      <c r="F172" s="9" t="s">
        <v>444</v>
      </c>
      <c r="G172" s="112" t="s">
        <v>257</v>
      </c>
      <c r="H172" s="18">
        <v>11.239872</v>
      </c>
      <c r="I172" s="18">
        <v>11.239872</v>
      </c>
      <c r="J172" s="120"/>
      <c r="K172" s="120"/>
      <c r="L172" s="120"/>
      <c r="M172" s="103">
        <v>11.239872</v>
      </c>
      <c r="N172" s="127"/>
      <c r="O172" s="128"/>
      <c r="P172" s="128"/>
      <c r="Q172" s="128"/>
      <c r="R172" s="128"/>
      <c r="S172" s="128"/>
      <c r="T172" s="128"/>
      <c r="U172" s="128"/>
      <c r="V172" s="128"/>
      <c r="W172" s="128"/>
    </row>
    <row r="173" spans="1:23" ht="18" customHeight="1" x14ac:dyDescent="0.5">
      <c r="A173" s="263"/>
      <c r="B173" s="9" t="s">
        <v>527</v>
      </c>
      <c r="C173" s="9" t="s">
        <v>242</v>
      </c>
      <c r="D173" s="9" t="s">
        <v>125</v>
      </c>
      <c r="E173" s="9" t="s">
        <v>447</v>
      </c>
      <c r="F173" s="9" t="s">
        <v>448</v>
      </c>
      <c r="G173" s="112" t="s">
        <v>271</v>
      </c>
      <c r="H173" s="18">
        <v>0.75276600000000005</v>
      </c>
      <c r="I173" s="18">
        <v>0.75276600000000005</v>
      </c>
      <c r="J173" s="120"/>
      <c r="K173" s="120"/>
      <c r="L173" s="120"/>
      <c r="M173" s="103">
        <v>0.75276600000000005</v>
      </c>
      <c r="N173" s="127"/>
      <c r="O173" s="128"/>
      <c r="P173" s="128"/>
      <c r="Q173" s="128"/>
      <c r="R173" s="128"/>
      <c r="S173" s="128"/>
      <c r="T173" s="128"/>
      <c r="U173" s="128"/>
      <c r="V173" s="128"/>
      <c r="W173" s="128"/>
    </row>
    <row r="174" spans="1:23" ht="18" customHeight="1" x14ac:dyDescent="0.5">
      <c r="A174" s="263"/>
      <c r="B174" s="9" t="s">
        <v>527</v>
      </c>
      <c r="C174" s="9" t="s">
        <v>242</v>
      </c>
      <c r="D174" s="9" t="s">
        <v>131</v>
      </c>
      <c r="E174" s="9" t="s">
        <v>449</v>
      </c>
      <c r="F174" s="9" t="s">
        <v>450</v>
      </c>
      <c r="G174" s="112" t="s">
        <v>263</v>
      </c>
      <c r="H174" s="18">
        <v>7.0765380000000002</v>
      </c>
      <c r="I174" s="18">
        <v>7.0765380000000002</v>
      </c>
      <c r="J174" s="120"/>
      <c r="K174" s="120"/>
      <c r="L174" s="120"/>
      <c r="M174" s="103">
        <v>7.0765380000000002</v>
      </c>
      <c r="N174" s="127"/>
      <c r="O174" s="128"/>
      <c r="P174" s="128"/>
      <c r="Q174" s="128"/>
      <c r="R174" s="128"/>
      <c r="S174" s="128"/>
      <c r="T174" s="128"/>
      <c r="U174" s="128"/>
      <c r="V174" s="128"/>
      <c r="W174" s="128"/>
    </row>
    <row r="175" spans="1:23" ht="18" customHeight="1" x14ac:dyDescent="0.5">
      <c r="A175" s="263"/>
      <c r="B175" s="9" t="s">
        <v>527</v>
      </c>
      <c r="C175" s="9" t="s">
        <v>242</v>
      </c>
      <c r="D175" s="9" t="s">
        <v>133</v>
      </c>
      <c r="E175" s="9" t="s">
        <v>451</v>
      </c>
      <c r="F175" s="9" t="s">
        <v>452</v>
      </c>
      <c r="G175" s="112" t="s">
        <v>267</v>
      </c>
      <c r="H175" s="18">
        <v>0.336978</v>
      </c>
      <c r="I175" s="18">
        <v>0.336978</v>
      </c>
      <c r="J175" s="120"/>
      <c r="K175" s="120"/>
      <c r="L175" s="120"/>
      <c r="M175" s="103">
        <v>0.336978</v>
      </c>
      <c r="N175" s="127"/>
      <c r="O175" s="128"/>
      <c r="P175" s="128"/>
      <c r="Q175" s="128"/>
      <c r="R175" s="128"/>
      <c r="S175" s="128"/>
      <c r="T175" s="128"/>
      <c r="U175" s="128"/>
      <c r="V175" s="128"/>
      <c r="W175" s="128"/>
    </row>
    <row r="176" spans="1:23" ht="18" customHeight="1" x14ac:dyDescent="0.5">
      <c r="A176" s="263"/>
      <c r="B176" s="9" t="s">
        <v>527</v>
      </c>
      <c r="C176" s="9" t="s">
        <v>242</v>
      </c>
      <c r="D176" s="9" t="s">
        <v>133</v>
      </c>
      <c r="E176" s="9" t="s">
        <v>451</v>
      </c>
      <c r="F176" s="9" t="s">
        <v>453</v>
      </c>
      <c r="G176" s="112" t="s">
        <v>354</v>
      </c>
      <c r="H176" s="18">
        <v>0.49845499999999998</v>
      </c>
      <c r="I176" s="18">
        <v>0.49845499999999998</v>
      </c>
      <c r="J176" s="120"/>
      <c r="K176" s="120"/>
      <c r="L176" s="120"/>
      <c r="M176" s="103">
        <v>0.49845499999999998</v>
      </c>
      <c r="N176" s="127"/>
      <c r="O176" s="128"/>
      <c r="P176" s="128"/>
      <c r="Q176" s="128"/>
      <c r="R176" s="128"/>
      <c r="S176" s="128"/>
      <c r="T176" s="128"/>
      <c r="U176" s="128"/>
      <c r="V176" s="128"/>
      <c r="W176" s="128"/>
    </row>
    <row r="177" spans="1:23" ht="18" customHeight="1" x14ac:dyDescent="0.5">
      <c r="A177" s="263"/>
      <c r="B177" s="9" t="s">
        <v>528</v>
      </c>
      <c r="C177" s="9" t="s">
        <v>245</v>
      </c>
      <c r="D177" s="9" t="s">
        <v>153</v>
      </c>
      <c r="E177" s="9" t="s">
        <v>245</v>
      </c>
      <c r="F177" s="9" t="s">
        <v>455</v>
      </c>
      <c r="G177" s="112" t="s">
        <v>245</v>
      </c>
      <c r="H177" s="18">
        <v>8.087472</v>
      </c>
      <c r="I177" s="18">
        <v>8.087472</v>
      </c>
      <c r="J177" s="120"/>
      <c r="K177" s="120"/>
      <c r="L177" s="120"/>
      <c r="M177" s="103">
        <v>8.087472</v>
      </c>
      <c r="N177" s="127"/>
      <c r="O177" s="128"/>
      <c r="P177" s="128"/>
      <c r="Q177" s="128"/>
      <c r="R177" s="128"/>
      <c r="S177" s="128"/>
      <c r="T177" s="128"/>
      <c r="U177" s="128"/>
      <c r="V177" s="128"/>
      <c r="W177" s="128"/>
    </row>
    <row r="178" spans="1:23" ht="18" customHeight="1" x14ac:dyDescent="0.5">
      <c r="A178" s="263"/>
      <c r="B178" s="9" t="s">
        <v>529</v>
      </c>
      <c r="C178" s="9" t="s">
        <v>340</v>
      </c>
      <c r="D178" s="9" t="s">
        <v>117</v>
      </c>
      <c r="E178" s="9" t="s">
        <v>457</v>
      </c>
      <c r="F178" s="9" t="s">
        <v>458</v>
      </c>
      <c r="G178" s="112" t="s">
        <v>344</v>
      </c>
      <c r="H178" s="18">
        <v>4.3589799999999999</v>
      </c>
      <c r="I178" s="18">
        <v>4.3589799999999999</v>
      </c>
      <c r="J178" s="120"/>
      <c r="K178" s="120"/>
      <c r="L178" s="120"/>
      <c r="M178" s="103">
        <v>4.3589799999999999</v>
      </c>
      <c r="N178" s="127"/>
      <c r="O178" s="128"/>
      <c r="P178" s="128"/>
      <c r="Q178" s="128"/>
      <c r="R178" s="128"/>
      <c r="S178" s="128"/>
      <c r="T178" s="128"/>
      <c r="U178" s="128"/>
      <c r="V178" s="128"/>
      <c r="W178" s="128"/>
    </row>
    <row r="179" spans="1:23" ht="18" customHeight="1" x14ac:dyDescent="0.5">
      <c r="A179" s="263"/>
      <c r="B179" s="9" t="s">
        <v>530</v>
      </c>
      <c r="C179" s="9" t="s">
        <v>323</v>
      </c>
      <c r="D179" s="9" t="s">
        <v>141</v>
      </c>
      <c r="E179" s="9" t="s">
        <v>437</v>
      </c>
      <c r="F179" s="9" t="s">
        <v>462</v>
      </c>
      <c r="G179" s="112" t="s">
        <v>323</v>
      </c>
      <c r="H179" s="18">
        <v>0.80874699999999999</v>
      </c>
      <c r="I179" s="18">
        <v>0.80874699999999999</v>
      </c>
      <c r="J179" s="120"/>
      <c r="K179" s="120"/>
      <c r="L179" s="120"/>
      <c r="M179" s="103">
        <v>0.80874699999999999</v>
      </c>
      <c r="N179" s="127"/>
      <c r="O179" s="128"/>
      <c r="P179" s="128"/>
      <c r="Q179" s="128"/>
      <c r="R179" s="128"/>
      <c r="S179" s="128"/>
      <c r="T179" s="128"/>
      <c r="U179" s="128"/>
      <c r="V179" s="128"/>
      <c r="W179" s="128"/>
    </row>
    <row r="180" spans="1:23" ht="18" customHeight="1" x14ac:dyDescent="0.5">
      <c r="A180" s="263"/>
      <c r="B180" s="9" t="s">
        <v>531</v>
      </c>
      <c r="C180" s="9" t="s">
        <v>464</v>
      </c>
      <c r="D180" s="9" t="s">
        <v>117</v>
      </c>
      <c r="E180" s="9" t="s">
        <v>457</v>
      </c>
      <c r="F180" s="9" t="s">
        <v>465</v>
      </c>
      <c r="G180" s="112" t="s">
        <v>282</v>
      </c>
      <c r="H180" s="18">
        <v>0.03</v>
      </c>
      <c r="I180" s="18">
        <v>0.03</v>
      </c>
      <c r="J180" s="120"/>
      <c r="K180" s="120"/>
      <c r="L180" s="120"/>
      <c r="M180" s="103">
        <v>0.03</v>
      </c>
      <c r="N180" s="127"/>
      <c r="O180" s="128"/>
      <c r="P180" s="128"/>
      <c r="Q180" s="128"/>
      <c r="R180" s="128"/>
      <c r="S180" s="128"/>
      <c r="T180" s="128"/>
      <c r="U180" s="128"/>
      <c r="V180" s="128"/>
      <c r="W180" s="128"/>
    </row>
    <row r="181" spans="1:23" ht="18" customHeight="1" x14ac:dyDescent="0.5">
      <c r="A181" s="263"/>
      <c r="B181" s="9" t="s">
        <v>531</v>
      </c>
      <c r="C181" s="9" t="s">
        <v>464</v>
      </c>
      <c r="D181" s="9" t="s">
        <v>141</v>
      </c>
      <c r="E181" s="9" t="s">
        <v>437</v>
      </c>
      <c r="F181" s="9" t="s">
        <v>465</v>
      </c>
      <c r="G181" s="112" t="s">
        <v>282</v>
      </c>
      <c r="H181" s="18">
        <v>1.89</v>
      </c>
      <c r="I181" s="18">
        <v>1.89</v>
      </c>
      <c r="J181" s="120"/>
      <c r="K181" s="120"/>
      <c r="L181" s="120"/>
      <c r="M181" s="103">
        <v>1.89</v>
      </c>
      <c r="N181" s="127"/>
      <c r="O181" s="128"/>
      <c r="P181" s="128"/>
      <c r="Q181" s="128"/>
      <c r="R181" s="128"/>
      <c r="S181" s="128"/>
      <c r="T181" s="128"/>
      <c r="U181" s="128"/>
      <c r="V181" s="128"/>
      <c r="W181" s="128"/>
    </row>
    <row r="182" spans="1:23" ht="18" customHeight="1" x14ac:dyDescent="0.5">
      <c r="A182" s="239"/>
      <c r="B182" s="9" t="s">
        <v>531</v>
      </c>
      <c r="C182" s="9" t="s">
        <v>464</v>
      </c>
      <c r="D182" s="9" t="s">
        <v>141</v>
      </c>
      <c r="E182" s="9" t="s">
        <v>437</v>
      </c>
      <c r="F182" s="9" t="s">
        <v>466</v>
      </c>
      <c r="G182" s="112" t="s">
        <v>326</v>
      </c>
      <c r="H182" s="18">
        <v>1.68489</v>
      </c>
      <c r="I182" s="18">
        <v>1.68489</v>
      </c>
      <c r="J182" s="120"/>
      <c r="K182" s="120"/>
      <c r="L182" s="120"/>
      <c r="M182" s="103">
        <v>1.68489</v>
      </c>
      <c r="N182" s="127"/>
      <c r="O182" s="128"/>
      <c r="P182" s="128"/>
      <c r="Q182" s="128"/>
      <c r="R182" s="128"/>
      <c r="S182" s="128"/>
      <c r="T182" s="128"/>
      <c r="U182" s="128"/>
      <c r="V182" s="128"/>
      <c r="W182" s="128"/>
    </row>
    <row r="183" spans="1:23" ht="18" customHeight="1" x14ac:dyDescent="0.5">
      <c r="A183" s="238" t="s">
        <v>532</v>
      </c>
      <c r="B183" s="9" t="s">
        <v>533</v>
      </c>
      <c r="C183" s="9" t="s">
        <v>436</v>
      </c>
      <c r="D183" s="9" t="s">
        <v>141</v>
      </c>
      <c r="E183" s="9" t="s">
        <v>437</v>
      </c>
      <c r="F183" s="9" t="s">
        <v>438</v>
      </c>
      <c r="G183" s="112" t="s">
        <v>240</v>
      </c>
      <c r="H183" s="18">
        <v>96.383759999999995</v>
      </c>
      <c r="I183" s="18">
        <v>96.383759999999995</v>
      </c>
      <c r="J183" s="120"/>
      <c r="K183" s="120"/>
      <c r="L183" s="120"/>
      <c r="M183" s="103">
        <v>96.383759999999995</v>
      </c>
      <c r="N183" s="127"/>
      <c r="O183" s="128"/>
      <c r="P183" s="128"/>
      <c r="Q183" s="128"/>
      <c r="R183" s="128"/>
      <c r="S183" s="128"/>
      <c r="T183" s="128"/>
      <c r="U183" s="128"/>
      <c r="V183" s="128"/>
      <c r="W183" s="128"/>
    </row>
    <row r="184" spans="1:23" ht="18" customHeight="1" x14ac:dyDescent="0.5">
      <c r="A184" s="263"/>
      <c r="B184" s="9" t="s">
        <v>533</v>
      </c>
      <c r="C184" s="9" t="s">
        <v>436</v>
      </c>
      <c r="D184" s="9" t="s">
        <v>141</v>
      </c>
      <c r="E184" s="9" t="s">
        <v>437</v>
      </c>
      <c r="F184" s="9" t="s">
        <v>439</v>
      </c>
      <c r="G184" s="112" t="s">
        <v>243</v>
      </c>
      <c r="H184" s="18">
        <v>70.152000000000001</v>
      </c>
      <c r="I184" s="18">
        <v>70.152000000000001</v>
      </c>
      <c r="J184" s="120"/>
      <c r="K184" s="120"/>
      <c r="L184" s="120"/>
      <c r="M184" s="103">
        <v>70.152000000000001</v>
      </c>
      <c r="N184" s="127"/>
      <c r="O184" s="128"/>
      <c r="P184" s="128"/>
      <c r="Q184" s="128"/>
      <c r="R184" s="128"/>
      <c r="S184" s="128"/>
      <c r="T184" s="128"/>
      <c r="U184" s="128"/>
      <c r="V184" s="128"/>
      <c r="W184" s="128"/>
    </row>
    <row r="185" spans="1:23" ht="18" customHeight="1" x14ac:dyDescent="0.5">
      <c r="A185" s="263"/>
      <c r="B185" s="9" t="s">
        <v>533</v>
      </c>
      <c r="C185" s="9" t="s">
        <v>436</v>
      </c>
      <c r="D185" s="9" t="s">
        <v>141</v>
      </c>
      <c r="E185" s="9" t="s">
        <v>437</v>
      </c>
      <c r="F185" s="9" t="s">
        <v>440</v>
      </c>
      <c r="G185" s="112" t="s">
        <v>246</v>
      </c>
      <c r="H185" s="18">
        <v>7.3018000000000001</v>
      </c>
      <c r="I185" s="18">
        <v>7.3018000000000001</v>
      </c>
      <c r="J185" s="120"/>
      <c r="K185" s="120"/>
      <c r="L185" s="120"/>
      <c r="M185" s="103">
        <v>7.3018000000000001</v>
      </c>
      <c r="N185" s="127"/>
      <c r="O185" s="128"/>
      <c r="P185" s="128"/>
      <c r="Q185" s="128"/>
      <c r="R185" s="128"/>
      <c r="S185" s="128"/>
      <c r="T185" s="128"/>
      <c r="U185" s="128"/>
      <c r="V185" s="128"/>
      <c r="W185" s="128"/>
    </row>
    <row r="186" spans="1:23" ht="18" customHeight="1" x14ac:dyDescent="0.5">
      <c r="A186" s="263"/>
      <c r="B186" s="9" t="s">
        <v>533</v>
      </c>
      <c r="C186" s="9" t="s">
        <v>436</v>
      </c>
      <c r="D186" s="9" t="s">
        <v>141</v>
      </c>
      <c r="E186" s="9" t="s">
        <v>437</v>
      </c>
      <c r="F186" s="9" t="s">
        <v>441</v>
      </c>
      <c r="G186" s="112" t="s">
        <v>254</v>
      </c>
      <c r="H186" s="18">
        <v>52.433999999999997</v>
      </c>
      <c r="I186" s="18">
        <v>52.433999999999997</v>
      </c>
      <c r="J186" s="120"/>
      <c r="K186" s="120"/>
      <c r="L186" s="120"/>
      <c r="M186" s="103">
        <v>52.433999999999997</v>
      </c>
      <c r="N186" s="127"/>
      <c r="O186" s="128"/>
      <c r="P186" s="128"/>
      <c r="Q186" s="128"/>
      <c r="R186" s="128"/>
      <c r="S186" s="128"/>
      <c r="T186" s="128"/>
      <c r="U186" s="128"/>
      <c r="V186" s="128"/>
      <c r="W186" s="128"/>
    </row>
    <row r="187" spans="1:23" ht="18" customHeight="1" x14ac:dyDescent="0.5">
      <c r="A187" s="263"/>
      <c r="B187" s="9" t="s">
        <v>534</v>
      </c>
      <c r="C187" s="9" t="s">
        <v>242</v>
      </c>
      <c r="D187" s="9" t="s">
        <v>119</v>
      </c>
      <c r="E187" s="9" t="s">
        <v>443</v>
      </c>
      <c r="F187" s="9" t="s">
        <v>444</v>
      </c>
      <c r="G187" s="112" t="s">
        <v>257</v>
      </c>
      <c r="H187" s="18">
        <v>29.329504</v>
      </c>
      <c r="I187" s="18">
        <v>29.329504</v>
      </c>
      <c r="J187" s="120"/>
      <c r="K187" s="120"/>
      <c r="L187" s="120"/>
      <c r="M187" s="103">
        <v>29.329504</v>
      </c>
      <c r="N187" s="127"/>
      <c r="O187" s="128"/>
      <c r="P187" s="128"/>
      <c r="Q187" s="128"/>
      <c r="R187" s="128"/>
      <c r="S187" s="128"/>
      <c r="T187" s="128"/>
      <c r="U187" s="128"/>
      <c r="V187" s="128"/>
      <c r="W187" s="128"/>
    </row>
    <row r="188" spans="1:23" ht="18" customHeight="1" x14ac:dyDescent="0.5">
      <c r="A188" s="263"/>
      <c r="B188" s="9" t="s">
        <v>534</v>
      </c>
      <c r="C188" s="9" t="s">
        <v>242</v>
      </c>
      <c r="D188" s="9" t="s">
        <v>125</v>
      </c>
      <c r="E188" s="9" t="s">
        <v>447</v>
      </c>
      <c r="F188" s="9" t="s">
        <v>448</v>
      </c>
      <c r="G188" s="112" t="s">
        <v>271</v>
      </c>
      <c r="H188" s="18">
        <v>1.9652909999999999</v>
      </c>
      <c r="I188" s="18">
        <v>1.9652909999999999</v>
      </c>
      <c r="J188" s="120"/>
      <c r="K188" s="120"/>
      <c r="L188" s="120"/>
      <c r="M188" s="103">
        <v>1.9652909999999999</v>
      </c>
      <c r="N188" s="127"/>
      <c r="O188" s="128"/>
      <c r="P188" s="128"/>
      <c r="Q188" s="128"/>
      <c r="R188" s="128"/>
      <c r="S188" s="128"/>
      <c r="T188" s="128"/>
      <c r="U188" s="128"/>
      <c r="V188" s="128"/>
      <c r="W188" s="128"/>
    </row>
    <row r="189" spans="1:23" ht="18" customHeight="1" x14ac:dyDescent="0.5">
      <c r="A189" s="263"/>
      <c r="B189" s="9" t="s">
        <v>534</v>
      </c>
      <c r="C189" s="9" t="s">
        <v>242</v>
      </c>
      <c r="D189" s="9" t="s">
        <v>131</v>
      </c>
      <c r="E189" s="9" t="s">
        <v>449</v>
      </c>
      <c r="F189" s="9" t="s">
        <v>450</v>
      </c>
      <c r="G189" s="112" t="s">
        <v>263</v>
      </c>
      <c r="H189" s="18">
        <v>18.480798</v>
      </c>
      <c r="I189" s="18">
        <v>18.480798</v>
      </c>
      <c r="J189" s="120"/>
      <c r="K189" s="120"/>
      <c r="L189" s="120"/>
      <c r="M189" s="103">
        <v>18.480798</v>
      </c>
      <c r="N189" s="127"/>
      <c r="O189" s="128"/>
      <c r="P189" s="128"/>
      <c r="Q189" s="128"/>
      <c r="R189" s="128"/>
      <c r="S189" s="128"/>
      <c r="T189" s="128"/>
      <c r="U189" s="128"/>
      <c r="V189" s="128"/>
      <c r="W189" s="128"/>
    </row>
    <row r="190" spans="1:23" ht="18" customHeight="1" x14ac:dyDescent="0.5">
      <c r="A190" s="263"/>
      <c r="B190" s="9" t="s">
        <v>534</v>
      </c>
      <c r="C190" s="9" t="s">
        <v>242</v>
      </c>
      <c r="D190" s="9" t="s">
        <v>133</v>
      </c>
      <c r="E190" s="9" t="s">
        <v>451</v>
      </c>
      <c r="F190" s="9" t="s">
        <v>452</v>
      </c>
      <c r="G190" s="112" t="s">
        <v>267</v>
      </c>
      <c r="H190" s="18">
        <v>0.88003799999999999</v>
      </c>
      <c r="I190" s="18">
        <v>0.88003799999999999</v>
      </c>
      <c r="J190" s="120"/>
      <c r="K190" s="120"/>
      <c r="L190" s="120"/>
      <c r="M190" s="103">
        <v>0.88003799999999999</v>
      </c>
      <c r="N190" s="127"/>
      <c r="O190" s="128"/>
      <c r="P190" s="128"/>
      <c r="Q190" s="128"/>
      <c r="R190" s="128"/>
      <c r="S190" s="128"/>
      <c r="T190" s="128"/>
      <c r="U190" s="128"/>
      <c r="V190" s="128"/>
      <c r="W190" s="128"/>
    </row>
    <row r="191" spans="1:23" ht="18" customHeight="1" x14ac:dyDescent="0.5">
      <c r="A191" s="263"/>
      <c r="B191" s="9" t="s">
        <v>534</v>
      </c>
      <c r="C191" s="9" t="s">
        <v>242</v>
      </c>
      <c r="D191" s="9" t="s">
        <v>133</v>
      </c>
      <c r="E191" s="9" t="s">
        <v>451</v>
      </c>
      <c r="F191" s="9" t="s">
        <v>453</v>
      </c>
      <c r="G191" s="112" t="s">
        <v>354</v>
      </c>
      <c r="H191" s="18">
        <v>0.99670899999999996</v>
      </c>
      <c r="I191" s="18">
        <v>0.99670899999999996</v>
      </c>
      <c r="J191" s="120"/>
      <c r="K191" s="120"/>
      <c r="L191" s="120"/>
      <c r="M191" s="103">
        <v>0.99670899999999996</v>
      </c>
      <c r="N191" s="127"/>
      <c r="O191" s="128"/>
      <c r="P191" s="128"/>
      <c r="Q191" s="128"/>
      <c r="R191" s="128"/>
      <c r="S191" s="128"/>
      <c r="T191" s="128"/>
      <c r="U191" s="128"/>
      <c r="V191" s="128"/>
      <c r="W191" s="128"/>
    </row>
    <row r="192" spans="1:23" ht="18" customHeight="1" x14ac:dyDescent="0.5">
      <c r="A192" s="263"/>
      <c r="B192" s="9" t="s">
        <v>535</v>
      </c>
      <c r="C192" s="9" t="s">
        <v>245</v>
      </c>
      <c r="D192" s="9" t="s">
        <v>153</v>
      </c>
      <c r="E192" s="9" t="s">
        <v>245</v>
      </c>
      <c r="F192" s="9" t="s">
        <v>455</v>
      </c>
      <c r="G192" s="112" t="s">
        <v>245</v>
      </c>
      <c r="H192" s="18">
        <v>21.120912000000001</v>
      </c>
      <c r="I192" s="18">
        <v>21.120912000000001</v>
      </c>
      <c r="J192" s="120"/>
      <c r="K192" s="120"/>
      <c r="L192" s="120"/>
      <c r="M192" s="103">
        <v>21.120912000000001</v>
      </c>
      <c r="N192" s="127"/>
      <c r="O192" s="128"/>
      <c r="P192" s="128"/>
      <c r="Q192" s="128"/>
      <c r="R192" s="128"/>
      <c r="S192" s="128"/>
      <c r="T192" s="128"/>
      <c r="U192" s="128"/>
      <c r="V192" s="128"/>
      <c r="W192" s="128"/>
    </row>
    <row r="193" spans="1:23" ht="18" customHeight="1" x14ac:dyDescent="0.5">
      <c r="A193" s="263"/>
      <c r="B193" s="9" t="s">
        <v>536</v>
      </c>
      <c r="C193" s="9" t="s">
        <v>340</v>
      </c>
      <c r="D193" s="9" t="s">
        <v>117</v>
      </c>
      <c r="E193" s="9" t="s">
        <v>457</v>
      </c>
      <c r="F193" s="9" t="s">
        <v>458</v>
      </c>
      <c r="G193" s="112" t="s">
        <v>344</v>
      </c>
      <c r="H193" s="18">
        <v>8.6206999999999994</v>
      </c>
      <c r="I193" s="18">
        <v>8.6206999999999994</v>
      </c>
      <c r="J193" s="120"/>
      <c r="K193" s="120"/>
      <c r="L193" s="120"/>
      <c r="M193" s="103">
        <v>8.6206999999999994</v>
      </c>
      <c r="N193" s="127"/>
      <c r="O193" s="128"/>
      <c r="P193" s="128"/>
      <c r="Q193" s="128"/>
      <c r="R193" s="128"/>
      <c r="S193" s="128"/>
      <c r="T193" s="128"/>
      <c r="U193" s="128"/>
      <c r="V193" s="128"/>
      <c r="W193" s="128"/>
    </row>
    <row r="194" spans="1:23" ht="18" customHeight="1" x14ac:dyDescent="0.5">
      <c r="A194" s="263"/>
      <c r="B194" s="9" t="s">
        <v>536</v>
      </c>
      <c r="C194" s="9" t="s">
        <v>340</v>
      </c>
      <c r="D194" s="9" t="s">
        <v>117</v>
      </c>
      <c r="E194" s="9" t="s">
        <v>457</v>
      </c>
      <c r="F194" s="9" t="s">
        <v>459</v>
      </c>
      <c r="G194" s="112" t="s">
        <v>350</v>
      </c>
      <c r="H194" s="18">
        <v>0.58499999999999996</v>
      </c>
      <c r="I194" s="18">
        <v>0.58499999999999996</v>
      </c>
      <c r="J194" s="120"/>
      <c r="K194" s="120"/>
      <c r="L194" s="120"/>
      <c r="M194" s="103">
        <v>0.58499999999999996</v>
      </c>
      <c r="N194" s="127"/>
      <c r="O194" s="128"/>
      <c r="P194" s="128"/>
      <c r="Q194" s="128"/>
      <c r="R194" s="128"/>
      <c r="S194" s="128"/>
      <c r="T194" s="128"/>
      <c r="U194" s="128"/>
      <c r="V194" s="128"/>
      <c r="W194" s="128"/>
    </row>
    <row r="195" spans="1:23" ht="18" customHeight="1" x14ac:dyDescent="0.5">
      <c r="A195" s="263"/>
      <c r="B195" s="9" t="s">
        <v>537</v>
      </c>
      <c r="C195" s="9" t="s">
        <v>323</v>
      </c>
      <c r="D195" s="9" t="s">
        <v>141</v>
      </c>
      <c r="E195" s="9" t="s">
        <v>437</v>
      </c>
      <c r="F195" s="9" t="s">
        <v>462</v>
      </c>
      <c r="G195" s="112" t="s">
        <v>323</v>
      </c>
      <c r="H195" s="18">
        <v>2.1120909999999999</v>
      </c>
      <c r="I195" s="18">
        <v>2.1120909999999999</v>
      </c>
      <c r="J195" s="120"/>
      <c r="K195" s="120"/>
      <c r="L195" s="120"/>
      <c r="M195" s="103">
        <v>2.1120909999999999</v>
      </c>
      <c r="N195" s="127"/>
      <c r="O195" s="128"/>
      <c r="P195" s="128"/>
      <c r="Q195" s="128"/>
      <c r="R195" s="128"/>
      <c r="S195" s="128"/>
      <c r="T195" s="128"/>
      <c r="U195" s="128"/>
      <c r="V195" s="128"/>
      <c r="W195" s="128"/>
    </row>
    <row r="196" spans="1:23" ht="18" customHeight="1" x14ac:dyDescent="0.5">
      <c r="A196" s="263"/>
      <c r="B196" s="9" t="s">
        <v>538</v>
      </c>
      <c r="C196" s="9" t="s">
        <v>464</v>
      </c>
      <c r="D196" s="9" t="s">
        <v>117</v>
      </c>
      <c r="E196" s="9" t="s">
        <v>457</v>
      </c>
      <c r="F196" s="9" t="s">
        <v>465</v>
      </c>
      <c r="G196" s="112" t="s">
        <v>282</v>
      </c>
      <c r="H196" s="18">
        <v>0.06</v>
      </c>
      <c r="I196" s="18">
        <v>0.06</v>
      </c>
      <c r="J196" s="120"/>
      <c r="K196" s="120"/>
      <c r="L196" s="120"/>
      <c r="M196" s="103">
        <v>0.06</v>
      </c>
      <c r="N196" s="127"/>
      <c r="O196" s="128"/>
      <c r="P196" s="128"/>
      <c r="Q196" s="128"/>
      <c r="R196" s="128"/>
      <c r="S196" s="128"/>
      <c r="T196" s="128"/>
      <c r="U196" s="128"/>
      <c r="V196" s="128"/>
      <c r="W196" s="128"/>
    </row>
    <row r="197" spans="1:23" ht="18" customHeight="1" x14ac:dyDescent="0.5">
      <c r="A197" s="263"/>
      <c r="B197" s="9" t="s">
        <v>538</v>
      </c>
      <c r="C197" s="9" t="s">
        <v>464</v>
      </c>
      <c r="D197" s="9" t="s">
        <v>141</v>
      </c>
      <c r="E197" s="9" t="s">
        <v>437</v>
      </c>
      <c r="F197" s="9" t="s">
        <v>465</v>
      </c>
      <c r="G197" s="112" t="s">
        <v>282</v>
      </c>
      <c r="H197" s="18">
        <v>5.13</v>
      </c>
      <c r="I197" s="18">
        <v>5.13</v>
      </c>
      <c r="J197" s="120"/>
      <c r="K197" s="120"/>
      <c r="L197" s="120"/>
      <c r="M197" s="103">
        <v>5.13</v>
      </c>
      <c r="N197" s="127"/>
      <c r="O197" s="128"/>
      <c r="P197" s="128"/>
      <c r="Q197" s="128"/>
      <c r="R197" s="128"/>
      <c r="S197" s="128"/>
      <c r="T197" s="128"/>
      <c r="U197" s="128"/>
      <c r="V197" s="128"/>
      <c r="W197" s="128"/>
    </row>
    <row r="198" spans="1:23" ht="18" customHeight="1" x14ac:dyDescent="0.5">
      <c r="A198" s="239"/>
      <c r="B198" s="9" t="s">
        <v>538</v>
      </c>
      <c r="C198" s="9" t="s">
        <v>464</v>
      </c>
      <c r="D198" s="9" t="s">
        <v>141</v>
      </c>
      <c r="E198" s="9" t="s">
        <v>437</v>
      </c>
      <c r="F198" s="9" t="s">
        <v>466</v>
      </c>
      <c r="G198" s="112" t="s">
        <v>326</v>
      </c>
      <c r="H198" s="18">
        <v>4.4001900000000003</v>
      </c>
      <c r="I198" s="18">
        <v>4.4001900000000003</v>
      </c>
      <c r="J198" s="120"/>
      <c r="K198" s="120"/>
      <c r="L198" s="120"/>
      <c r="M198" s="103">
        <v>4.4001900000000003</v>
      </c>
      <c r="N198" s="127"/>
      <c r="O198" s="128"/>
      <c r="P198" s="128"/>
      <c r="Q198" s="128"/>
      <c r="R198" s="128"/>
      <c r="S198" s="128"/>
      <c r="T198" s="128"/>
      <c r="U198" s="128"/>
      <c r="V198" s="128"/>
      <c r="W198" s="128"/>
    </row>
    <row r="199" spans="1:23" ht="18" customHeight="1" x14ac:dyDescent="0.5">
      <c r="A199" s="238" t="s">
        <v>539</v>
      </c>
      <c r="B199" s="9" t="s">
        <v>540</v>
      </c>
      <c r="C199" s="9" t="s">
        <v>436</v>
      </c>
      <c r="D199" s="9" t="s">
        <v>141</v>
      </c>
      <c r="E199" s="9" t="s">
        <v>437</v>
      </c>
      <c r="F199" s="9" t="s">
        <v>438</v>
      </c>
      <c r="G199" s="112" t="s">
        <v>240</v>
      </c>
      <c r="H199" s="18">
        <v>48.557519999999997</v>
      </c>
      <c r="I199" s="18">
        <v>48.557519999999997</v>
      </c>
      <c r="J199" s="120"/>
      <c r="K199" s="120"/>
      <c r="L199" s="120"/>
      <c r="M199" s="103">
        <v>48.557519999999997</v>
      </c>
      <c r="N199" s="127"/>
      <c r="O199" s="128"/>
      <c r="P199" s="128"/>
      <c r="Q199" s="128"/>
      <c r="R199" s="128"/>
      <c r="S199" s="128"/>
      <c r="T199" s="128"/>
      <c r="U199" s="128"/>
      <c r="V199" s="128"/>
      <c r="W199" s="128"/>
    </row>
    <row r="200" spans="1:23" ht="18" customHeight="1" x14ac:dyDescent="0.5">
      <c r="A200" s="263"/>
      <c r="B200" s="9" t="s">
        <v>540</v>
      </c>
      <c r="C200" s="9" t="s">
        <v>436</v>
      </c>
      <c r="D200" s="9" t="s">
        <v>141</v>
      </c>
      <c r="E200" s="9" t="s">
        <v>437</v>
      </c>
      <c r="F200" s="9" t="s">
        <v>439</v>
      </c>
      <c r="G200" s="112" t="s">
        <v>243</v>
      </c>
      <c r="H200" s="18">
        <v>30.976800000000001</v>
      </c>
      <c r="I200" s="18">
        <v>30.976800000000001</v>
      </c>
      <c r="J200" s="120"/>
      <c r="K200" s="120"/>
      <c r="L200" s="120"/>
      <c r="M200" s="103">
        <v>30.976800000000001</v>
      </c>
      <c r="N200" s="127"/>
      <c r="O200" s="128"/>
      <c r="P200" s="128"/>
      <c r="Q200" s="128"/>
      <c r="R200" s="128"/>
      <c r="S200" s="128"/>
      <c r="T200" s="128"/>
      <c r="U200" s="128"/>
      <c r="V200" s="128"/>
      <c r="W200" s="128"/>
    </row>
    <row r="201" spans="1:23" ht="18" customHeight="1" x14ac:dyDescent="0.5">
      <c r="A201" s="263"/>
      <c r="B201" s="9" t="s">
        <v>540</v>
      </c>
      <c r="C201" s="9" t="s">
        <v>436</v>
      </c>
      <c r="D201" s="9" t="s">
        <v>141</v>
      </c>
      <c r="E201" s="9" t="s">
        <v>437</v>
      </c>
      <c r="F201" s="9" t="s">
        <v>440</v>
      </c>
      <c r="G201" s="112" t="s">
        <v>246</v>
      </c>
      <c r="H201" s="18">
        <v>3.6785999999999999</v>
      </c>
      <c r="I201" s="18">
        <v>3.6785999999999999</v>
      </c>
      <c r="J201" s="120"/>
      <c r="K201" s="120"/>
      <c r="L201" s="120"/>
      <c r="M201" s="103">
        <v>3.6785999999999999</v>
      </c>
      <c r="N201" s="127"/>
      <c r="O201" s="128"/>
      <c r="P201" s="128"/>
      <c r="Q201" s="128"/>
      <c r="R201" s="128"/>
      <c r="S201" s="128"/>
      <c r="T201" s="128"/>
      <c r="U201" s="128"/>
      <c r="V201" s="128"/>
      <c r="W201" s="128"/>
    </row>
    <row r="202" spans="1:23" ht="18" customHeight="1" x14ac:dyDescent="0.5">
      <c r="A202" s="263"/>
      <c r="B202" s="9" t="s">
        <v>540</v>
      </c>
      <c r="C202" s="9" t="s">
        <v>436</v>
      </c>
      <c r="D202" s="9" t="s">
        <v>141</v>
      </c>
      <c r="E202" s="9" t="s">
        <v>437</v>
      </c>
      <c r="F202" s="9" t="s">
        <v>441</v>
      </c>
      <c r="G202" s="112" t="s">
        <v>254</v>
      </c>
      <c r="H202" s="18">
        <v>22.475999999999999</v>
      </c>
      <c r="I202" s="18">
        <v>22.475999999999999</v>
      </c>
      <c r="J202" s="120"/>
      <c r="K202" s="120"/>
      <c r="L202" s="120"/>
      <c r="M202" s="103">
        <v>22.475999999999999</v>
      </c>
      <c r="N202" s="127"/>
      <c r="O202" s="128"/>
      <c r="P202" s="128"/>
      <c r="Q202" s="128"/>
      <c r="R202" s="128"/>
      <c r="S202" s="128"/>
      <c r="T202" s="128"/>
      <c r="U202" s="128"/>
      <c r="V202" s="128"/>
      <c r="W202" s="128"/>
    </row>
    <row r="203" spans="1:23" ht="18" customHeight="1" x14ac:dyDescent="0.5">
      <c r="A203" s="263"/>
      <c r="B203" s="9" t="s">
        <v>541</v>
      </c>
      <c r="C203" s="9" t="s">
        <v>242</v>
      </c>
      <c r="D203" s="9" t="s">
        <v>119</v>
      </c>
      <c r="E203" s="9" t="s">
        <v>443</v>
      </c>
      <c r="F203" s="9" t="s">
        <v>444</v>
      </c>
      <c r="G203" s="112" t="s">
        <v>257</v>
      </c>
      <c r="H203" s="18">
        <v>13.891679999999999</v>
      </c>
      <c r="I203" s="18">
        <v>13.891679999999999</v>
      </c>
      <c r="J203" s="120"/>
      <c r="K203" s="120"/>
      <c r="L203" s="120"/>
      <c r="M203" s="103">
        <v>13.891679999999999</v>
      </c>
      <c r="N203" s="127"/>
      <c r="O203" s="128"/>
      <c r="P203" s="128"/>
      <c r="Q203" s="128"/>
      <c r="R203" s="128"/>
      <c r="S203" s="128"/>
      <c r="T203" s="128"/>
      <c r="U203" s="128"/>
      <c r="V203" s="128"/>
      <c r="W203" s="128"/>
    </row>
    <row r="204" spans="1:23" ht="18" customHeight="1" x14ac:dyDescent="0.5">
      <c r="A204" s="263"/>
      <c r="B204" s="9" t="s">
        <v>541</v>
      </c>
      <c r="C204" s="9" t="s">
        <v>242</v>
      </c>
      <c r="D204" s="9" t="s">
        <v>121</v>
      </c>
      <c r="E204" s="9" t="s">
        <v>445</v>
      </c>
      <c r="F204" s="9" t="s">
        <v>446</v>
      </c>
      <c r="G204" s="112" t="s">
        <v>260</v>
      </c>
      <c r="H204" s="18">
        <v>6.2598000000000003</v>
      </c>
      <c r="I204" s="18">
        <v>6.2598000000000003</v>
      </c>
      <c r="J204" s="120"/>
      <c r="K204" s="120"/>
      <c r="L204" s="120"/>
      <c r="M204" s="103">
        <v>6.2598000000000003</v>
      </c>
      <c r="N204" s="127"/>
      <c r="O204" s="128"/>
      <c r="P204" s="128"/>
      <c r="Q204" s="128"/>
      <c r="R204" s="128"/>
      <c r="S204" s="128"/>
      <c r="T204" s="128"/>
      <c r="U204" s="128"/>
      <c r="V204" s="128"/>
      <c r="W204" s="128"/>
    </row>
    <row r="205" spans="1:23" ht="18" customHeight="1" x14ac:dyDescent="0.5">
      <c r="A205" s="263"/>
      <c r="B205" s="9" t="s">
        <v>541</v>
      </c>
      <c r="C205" s="9" t="s">
        <v>242</v>
      </c>
      <c r="D205" s="9" t="s">
        <v>125</v>
      </c>
      <c r="E205" s="9" t="s">
        <v>447</v>
      </c>
      <c r="F205" s="9" t="s">
        <v>448</v>
      </c>
      <c r="G205" s="112" t="s">
        <v>271</v>
      </c>
      <c r="H205" s="18">
        <v>0.92930299999999999</v>
      </c>
      <c r="I205" s="18">
        <v>0.92930299999999999</v>
      </c>
      <c r="J205" s="120"/>
      <c r="K205" s="120"/>
      <c r="L205" s="120"/>
      <c r="M205" s="103">
        <v>0.92930299999999999</v>
      </c>
      <c r="N205" s="127"/>
      <c r="O205" s="128"/>
      <c r="P205" s="128"/>
      <c r="Q205" s="128"/>
      <c r="R205" s="128"/>
      <c r="S205" s="128"/>
      <c r="T205" s="128"/>
      <c r="U205" s="128"/>
      <c r="V205" s="128"/>
      <c r="W205" s="128"/>
    </row>
    <row r="206" spans="1:23" ht="18" customHeight="1" x14ac:dyDescent="0.5">
      <c r="A206" s="263"/>
      <c r="B206" s="9" t="s">
        <v>541</v>
      </c>
      <c r="C206" s="9" t="s">
        <v>242</v>
      </c>
      <c r="D206" s="9" t="s">
        <v>131</v>
      </c>
      <c r="E206" s="9" t="s">
        <v>449</v>
      </c>
      <c r="F206" s="9" t="s">
        <v>450</v>
      </c>
      <c r="G206" s="112" t="s">
        <v>263</v>
      </c>
      <c r="H206" s="18">
        <v>8.730162</v>
      </c>
      <c r="I206" s="18">
        <v>8.730162</v>
      </c>
      <c r="J206" s="120"/>
      <c r="K206" s="120"/>
      <c r="L206" s="120"/>
      <c r="M206" s="103">
        <v>8.730162</v>
      </c>
      <c r="N206" s="127"/>
      <c r="O206" s="128"/>
      <c r="P206" s="128"/>
      <c r="Q206" s="128"/>
      <c r="R206" s="128"/>
      <c r="S206" s="128"/>
      <c r="T206" s="128"/>
      <c r="U206" s="128"/>
      <c r="V206" s="128"/>
      <c r="W206" s="128"/>
    </row>
    <row r="207" spans="1:23" ht="18" customHeight="1" x14ac:dyDescent="0.5">
      <c r="A207" s="263"/>
      <c r="B207" s="9" t="s">
        <v>541</v>
      </c>
      <c r="C207" s="9" t="s">
        <v>242</v>
      </c>
      <c r="D207" s="9" t="s">
        <v>133</v>
      </c>
      <c r="E207" s="9" t="s">
        <v>451</v>
      </c>
      <c r="F207" s="9" t="s">
        <v>452</v>
      </c>
      <c r="G207" s="112" t="s">
        <v>267</v>
      </c>
      <c r="H207" s="18">
        <v>0.41572199999999998</v>
      </c>
      <c r="I207" s="18">
        <v>0.41572199999999998</v>
      </c>
      <c r="J207" s="120"/>
      <c r="K207" s="120"/>
      <c r="L207" s="120"/>
      <c r="M207" s="103">
        <v>0.41572199999999998</v>
      </c>
      <c r="N207" s="127"/>
      <c r="O207" s="128"/>
      <c r="P207" s="128"/>
      <c r="Q207" s="128"/>
      <c r="R207" s="128"/>
      <c r="S207" s="128"/>
      <c r="T207" s="128"/>
      <c r="U207" s="128"/>
      <c r="V207" s="128"/>
      <c r="W207" s="128"/>
    </row>
    <row r="208" spans="1:23" ht="18" customHeight="1" x14ac:dyDescent="0.5">
      <c r="A208" s="263"/>
      <c r="B208" s="9" t="s">
        <v>541</v>
      </c>
      <c r="C208" s="9" t="s">
        <v>242</v>
      </c>
      <c r="D208" s="9" t="s">
        <v>133</v>
      </c>
      <c r="E208" s="9" t="s">
        <v>451</v>
      </c>
      <c r="F208" s="9" t="s">
        <v>453</v>
      </c>
      <c r="G208" s="112" t="s">
        <v>354</v>
      </c>
      <c r="H208" s="18">
        <v>0.92185399999999995</v>
      </c>
      <c r="I208" s="18">
        <v>0.92185399999999995</v>
      </c>
      <c r="J208" s="120"/>
      <c r="K208" s="120"/>
      <c r="L208" s="120"/>
      <c r="M208" s="103">
        <v>0.92185399999999995</v>
      </c>
      <c r="N208" s="127"/>
      <c r="O208" s="128"/>
      <c r="P208" s="128"/>
      <c r="Q208" s="128"/>
      <c r="R208" s="128"/>
      <c r="S208" s="128"/>
      <c r="T208" s="128"/>
      <c r="U208" s="128"/>
      <c r="V208" s="128"/>
      <c r="W208" s="128"/>
    </row>
    <row r="209" spans="1:23" ht="18" customHeight="1" x14ac:dyDescent="0.5">
      <c r="A209" s="263"/>
      <c r="B209" s="9" t="s">
        <v>542</v>
      </c>
      <c r="C209" s="9" t="s">
        <v>245</v>
      </c>
      <c r="D209" s="9" t="s">
        <v>153</v>
      </c>
      <c r="E209" s="9" t="s">
        <v>245</v>
      </c>
      <c r="F209" s="9" t="s">
        <v>455</v>
      </c>
      <c r="G209" s="112" t="s">
        <v>245</v>
      </c>
      <c r="H209" s="18">
        <v>9.977328</v>
      </c>
      <c r="I209" s="18">
        <v>9.977328</v>
      </c>
      <c r="J209" s="120"/>
      <c r="K209" s="120"/>
      <c r="L209" s="120"/>
      <c r="M209" s="103">
        <v>9.977328</v>
      </c>
      <c r="N209" s="127"/>
      <c r="O209" s="128"/>
      <c r="P209" s="128"/>
      <c r="Q209" s="128"/>
      <c r="R209" s="128"/>
      <c r="S209" s="128"/>
      <c r="T209" s="128"/>
      <c r="U209" s="128"/>
      <c r="V209" s="128"/>
      <c r="W209" s="128"/>
    </row>
    <row r="210" spans="1:23" ht="18" customHeight="1" x14ac:dyDescent="0.5">
      <c r="A210" s="263"/>
      <c r="B210" s="9" t="s">
        <v>543</v>
      </c>
      <c r="C210" s="9" t="s">
        <v>340</v>
      </c>
      <c r="D210" s="9" t="s">
        <v>117</v>
      </c>
      <c r="E210" s="9" t="s">
        <v>457</v>
      </c>
      <c r="F210" s="9" t="s">
        <v>458</v>
      </c>
      <c r="G210" s="112" t="s">
        <v>344</v>
      </c>
      <c r="H210" s="18">
        <v>6.5957400000000002</v>
      </c>
      <c r="I210" s="18">
        <v>6.5957400000000002</v>
      </c>
      <c r="J210" s="120"/>
      <c r="K210" s="120"/>
      <c r="L210" s="120"/>
      <c r="M210" s="103">
        <v>6.5957400000000002</v>
      </c>
      <c r="N210" s="127"/>
      <c r="O210" s="128"/>
      <c r="P210" s="128"/>
      <c r="Q210" s="128"/>
      <c r="R210" s="128"/>
      <c r="S210" s="128"/>
      <c r="T210" s="128"/>
      <c r="U210" s="128"/>
      <c r="V210" s="128"/>
      <c r="W210" s="128"/>
    </row>
    <row r="211" spans="1:23" ht="18" customHeight="1" x14ac:dyDescent="0.5">
      <c r="A211" s="263"/>
      <c r="B211" s="9" t="s">
        <v>544</v>
      </c>
      <c r="C211" s="9" t="s">
        <v>323</v>
      </c>
      <c r="D211" s="9" t="s">
        <v>141</v>
      </c>
      <c r="E211" s="9" t="s">
        <v>437</v>
      </c>
      <c r="F211" s="9" t="s">
        <v>462</v>
      </c>
      <c r="G211" s="112" t="s">
        <v>323</v>
      </c>
      <c r="H211" s="18">
        <v>0.99773299999999998</v>
      </c>
      <c r="I211" s="18">
        <v>0.99773299999999998</v>
      </c>
      <c r="J211" s="120"/>
      <c r="K211" s="120"/>
      <c r="L211" s="120"/>
      <c r="M211" s="103">
        <v>0.99773299999999998</v>
      </c>
      <c r="N211" s="127"/>
      <c r="O211" s="128"/>
      <c r="P211" s="128"/>
      <c r="Q211" s="128"/>
      <c r="R211" s="128"/>
      <c r="S211" s="128"/>
      <c r="T211" s="128"/>
      <c r="U211" s="128"/>
      <c r="V211" s="128"/>
      <c r="W211" s="128"/>
    </row>
    <row r="212" spans="1:23" ht="18" customHeight="1" x14ac:dyDescent="0.5">
      <c r="A212" s="263"/>
      <c r="B212" s="9" t="s">
        <v>545</v>
      </c>
      <c r="C212" s="9" t="s">
        <v>464</v>
      </c>
      <c r="D212" s="9" t="s">
        <v>117</v>
      </c>
      <c r="E212" s="9" t="s">
        <v>457</v>
      </c>
      <c r="F212" s="9" t="s">
        <v>465</v>
      </c>
      <c r="G212" s="112" t="s">
        <v>282</v>
      </c>
      <c r="H212" s="18">
        <v>4.4999999999999998E-2</v>
      </c>
      <c r="I212" s="18">
        <v>4.4999999999999998E-2</v>
      </c>
      <c r="J212" s="120"/>
      <c r="K212" s="120"/>
      <c r="L212" s="120"/>
      <c r="M212" s="103">
        <v>4.4999999999999998E-2</v>
      </c>
      <c r="N212" s="127"/>
      <c r="O212" s="128"/>
      <c r="P212" s="128"/>
      <c r="Q212" s="128"/>
      <c r="R212" s="128"/>
      <c r="S212" s="128"/>
      <c r="T212" s="128"/>
      <c r="U212" s="128"/>
      <c r="V212" s="128"/>
      <c r="W212" s="128"/>
    </row>
    <row r="213" spans="1:23" ht="18" customHeight="1" x14ac:dyDescent="0.5">
      <c r="A213" s="263"/>
      <c r="B213" s="9" t="s">
        <v>545</v>
      </c>
      <c r="C213" s="9" t="s">
        <v>464</v>
      </c>
      <c r="D213" s="9" t="s">
        <v>141</v>
      </c>
      <c r="E213" s="9" t="s">
        <v>437</v>
      </c>
      <c r="F213" s="9" t="s">
        <v>465</v>
      </c>
      <c r="G213" s="112" t="s">
        <v>282</v>
      </c>
      <c r="H213" s="18">
        <v>2.16</v>
      </c>
      <c r="I213" s="18">
        <v>2.16</v>
      </c>
      <c r="J213" s="120"/>
      <c r="K213" s="120"/>
      <c r="L213" s="120"/>
      <c r="M213" s="103">
        <v>2.16</v>
      </c>
      <c r="N213" s="127"/>
      <c r="O213" s="128"/>
      <c r="P213" s="128"/>
      <c r="Q213" s="128"/>
      <c r="R213" s="128"/>
      <c r="S213" s="128"/>
      <c r="T213" s="128"/>
      <c r="U213" s="128"/>
      <c r="V213" s="128"/>
      <c r="W213" s="128"/>
    </row>
    <row r="214" spans="1:23" ht="18" customHeight="1" x14ac:dyDescent="0.5">
      <c r="A214" s="239"/>
      <c r="B214" s="9" t="s">
        <v>545</v>
      </c>
      <c r="C214" s="9" t="s">
        <v>464</v>
      </c>
      <c r="D214" s="9" t="s">
        <v>141</v>
      </c>
      <c r="E214" s="9" t="s">
        <v>437</v>
      </c>
      <c r="F214" s="9" t="s">
        <v>466</v>
      </c>
      <c r="G214" s="112" t="s">
        <v>326</v>
      </c>
      <c r="H214" s="18">
        <v>2.0786099999999998</v>
      </c>
      <c r="I214" s="18">
        <v>2.0786099999999998</v>
      </c>
      <c r="J214" s="120"/>
      <c r="K214" s="120"/>
      <c r="L214" s="120"/>
      <c r="M214" s="103">
        <v>2.0786099999999998</v>
      </c>
      <c r="N214" s="127"/>
      <c r="O214" s="128"/>
      <c r="P214" s="128"/>
      <c r="Q214" s="128"/>
      <c r="R214" s="128"/>
      <c r="S214" s="128"/>
      <c r="T214" s="128"/>
      <c r="U214" s="128"/>
      <c r="V214" s="128"/>
      <c r="W214" s="128"/>
    </row>
    <row r="215" spans="1:23" ht="18" customHeight="1" x14ac:dyDescent="0.5">
      <c r="A215" s="222" t="s">
        <v>546</v>
      </c>
      <c r="B215" s="9" t="s">
        <v>547</v>
      </c>
      <c r="C215" s="9" t="s">
        <v>436</v>
      </c>
      <c r="D215" s="9" t="s">
        <v>141</v>
      </c>
      <c r="E215" s="9" t="s">
        <v>437</v>
      </c>
      <c r="F215" s="9" t="s">
        <v>438</v>
      </c>
      <c r="G215" s="112" t="s">
        <v>240</v>
      </c>
      <c r="H215" s="18">
        <v>44.466839999999998</v>
      </c>
      <c r="I215" s="18">
        <v>44.466839999999998</v>
      </c>
      <c r="J215" s="120"/>
      <c r="K215" s="120"/>
      <c r="L215" s="120"/>
      <c r="M215" s="103">
        <v>44.466839999999998</v>
      </c>
      <c r="N215" s="127"/>
      <c r="O215" s="128"/>
      <c r="P215" s="128"/>
      <c r="Q215" s="128"/>
      <c r="R215" s="128"/>
      <c r="S215" s="128"/>
      <c r="T215" s="128"/>
      <c r="U215" s="128"/>
      <c r="V215" s="128"/>
      <c r="W215" s="128"/>
    </row>
    <row r="216" spans="1:23" ht="18" customHeight="1" x14ac:dyDescent="0.5">
      <c r="A216" s="267"/>
      <c r="B216" s="9" t="s">
        <v>547</v>
      </c>
      <c r="C216" s="9" t="s">
        <v>436</v>
      </c>
      <c r="D216" s="9" t="s">
        <v>141</v>
      </c>
      <c r="E216" s="9" t="s">
        <v>437</v>
      </c>
      <c r="F216" s="9" t="s">
        <v>439</v>
      </c>
      <c r="G216" s="112" t="s">
        <v>243</v>
      </c>
      <c r="H216" s="18">
        <v>33.460799999999999</v>
      </c>
      <c r="I216" s="18">
        <v>33.460799999999999</v>
      </c>
      <c r="J216" s="120"/>
      <c r="K216" s="120"/>
      <c r="L216" s="120"/>
      <c r="M216" s="103">
        <v>33.460799999999999</v>
      </c>
      <c r="N216" s="127"/>
      <c r="O216" s="128"/>
      <c r="P216" s="128"/>
      <c r="Q216" s="128"/>
      <c r="R216" s="128"/>
      <c r="S216" s="128"/>
      <c r="T216" s="128"/>
      <c r="U216" s="128"/>
      <c r="V216" s="128"/>
      <c r="W216" s="128"/>
    </row>
    <row r="217" spans="1:23" ht="18" customHeight="1" x14ac:dyDescent="0.5">
      <c r="A217" s="267"/>
      <c r="B217" s="9" t="s">
        <v>547</v>
      </c>
      <c r="C217" s="9" t="s">
        <v>436</v>
      </c>
      <c r="D217" s="9" t="s">
        <v>141</v>
      </c>
      <c r="E217" s="9" t="s">
        <v>437</v>
      </c>
      <c r="F217" s="9" t="s">
        <v>440</v>
      </c>
      <c r="G217" s="112" t="s">
        <v>246</v>
      </c>
      <c r="H217" s="18">
        <v>3.3687</v>
      </c>
      <c r="I217" s="18">
        <v>3.3687</v>
      </c>
      <c r="J217" s="120"/>
      <c r="K217" s="120"/>
      <c r="L217" s="120"/>
      <c r="M217" s="103">
        <v>3.3687</v>
      </c>
      <c r="N217" s="127"/>
      <c r="O217" s="128"/>
      <c r="P217" s="128"/>
      <c r="Q217" s="128"/>
      <c r="R217" s="128"/>
      <c r="S217" s="128"/>
      <c r="T217" s="128"/>
      <c r="U217" s="128"/>
      <c r="V217" s="128"/>
      <c r="W217" s="128"/>
    </row>
    <row r="218" spans="1:23" ht="18" customHeight="1" x14ac:dyDescent="0.5">
      <c r="A218" s="267"/>
      <c r="B218" s="9" t="s">
        <v>547</v>
      </c>
      <c r="C218" s="9" t="s">
        <v>436</v>
      </c>
      <c r="D218" s="9" t="s">
        <v>141</v>
      </c>
      <c r="E218" s="9" t="s">
        <v>437</v>
      </c>
      <c r="F218" s="9" t="s">
        <v>441</v>
      </c>
      <c r="G218" s="112" t="s">
        <v>254</v>
      </c>
      <c r="H218" s="18">
        <v>25.164000000000001</v>
      </c>
      <c r="I218" s="18">
        <v>25.164000000000001</v>
      </c>
      <c r="J218" s="120"/>
      <c r="K218" s="120"/>
      <c r="L218" s="120"/>
      <c r="M218" s="103">
        <v>25.164000000000001</v>
      </c>
      <c r="N218" s="127"/>
      <c r="O218" s="128"/>
      <c r="P218" s="128"/>
      <c r="Q218" s="128"/>
      <c r="R218" s="128"/>
      <c r="S218" s="128"/>
      <c r="T218" s="128"/>
      <c r="U218" s="128"/>
      <c r="V218" s="128"/>
      <c r="W218" s="128"/>
    </row>
    <row r="219" spans="1:23" ht="18" customHeight="1" x14ac:dyDescent="0.5">
      <c r="A219" s="267"/>
      <c r="B219" s="9" t="s">
        <v>548</v>
      </c>
      <c r="C219" s="9" t="s">
        <v>242</v>
      </c>
      <c r="D219" s="9" t="s">
        <v>119</v>
      </c>
      <c r="E219" s="9" t="s">
        <v>443</v>
      </c>
      <c r="F219" s="9" t="s">
        <v>444</v>
      </c>
      <c r="G219" s="112" t="s">
        <v>257</v>
      </c>
      <c r="H219" s="18">
        <v>13.794864</v>
      </c>
      <c r="I219" s="18">
        <v>13.794864</v>
      </c>
      <c r="J219" s="120"/>
      <c r="K219" s="120"/>
      <c r="L219" s="120"/>
      <c r="M219" s="103">
        <v>13.794864</v>
      </c>
      <c r="N219" s="127"/>
      <c r="O219" s="128"/>
      <c r="P219" s="128"/>
      <c r="Q219" s="128"/>
      <c r="R219" s="128"/>
      <c r="S219" s="128"/>
      <c r="T219" s="128"/>
      <c r="U219" s="128"/>
      <c r="V219" s="128"/>
      <c r="W219" s="128"/>
    </row>
    <row r="220" spans="1:23" ht="18" customHeight="1" x14ac:dyDescent="0.5">
      <c r="A220" s="267"/>
      <c r="B220" s="9" t="s">
        <v>548</v>
      </c>
      <c r="C220" s="9" t="s">
        <v>242</v>
      </c>
      <c r="D220" s="9" t="s">
        <v>125</v>
      </c>
      <c r="E220" s="9" t="s">
        <v>447</v>
      </c>
      <c r="F220" s="9" t="s">
        <v>448</v>
      </c>
      <c r="G220" s="112" t="s">
        <v>271</v>
      </c>
      <c r="H220" s="18">
        <v>0.92481599999999997</v>
      </c>
      <c r="I220" s="18">
        <v>0.92481599999999997</v>
      </c>
      <c r="J220" s="120"/>
      <c r="K220" s="120"/>
      <c r="L220" s="120"/>
      <c r="M220" s="103">
        <v>0.92481599999999997</v>
      </c>
      <c r="N220" s="127"/>
      <c r="O220" s="128"/>
      <c r="P220" s="128"/>
      <c r="Q220" s="128"/>
      <c r="R220" s="128"/>
      <c r="S220" s="128"/>
      <c r="T220" s="128"/>
      <c r="U220" s="128"/>
      <c r="V220" s="128"/>
      <c r="W220" s="128"/>
    </row>
    <row r="221" spans="1:23" ht="18" customHeight="1" x14ac:dyDescent="0.5">
      <c r="A221" s="267"/>
      <c r="B221" s="9" t="s">
        <v>548</v>
      </c>
      <c r="C221" s="9" t="s">
        <v>242</v>
      </c>
      <c r="D221" s="9" t="s">
        <v>131</v>
      </c>
      <c r="E221" s="9" t="s">
        <v>449</v>
      </c>
      <c r="F221" s="9" t="s">
        <v>450</v>
      </c>
      <c r="G221" s="112" t="s">
        <v>263</v>
      </c>
      <c r="H221" s="18">
        <v>8.699166</v>
      </c>
      <c r="I221" s="18">
        <v>8.699166</v>
      </c>
      <c r="J221" s="120"/>
      <c r="K221" s="120"/>
      <c r="L221" s="120"/>
      <c r="M221" s="103">
        <v>8.699166</v>
      </c>
      <c r="N221" s="127"/>
      <c r="O221" s="128"/>
      <c r="P221" s="128"/>
      <c r="Q221" s="128"/>
      <c r="R221" s="128"/>
      <c r="S221" s="128"/>
      <c r="T221" s="128"/>
      <c r="U221" s="128"/>
      <c r="V221" s="128"/>
      <c r="W221" s="128"/>
    </row>
    <row r="222" spans="1:23" ht="18" customHeight="1" x14ac:dyDescent="0.5">
      <c r="A222" s="267"/>
      <c r="B222" s="9" t="s">
        <v>548</v>
      </c>
      <c r="C222" s="9" t="s">
        <v>242</v>
      </c>
      <c r="D222" s="9" t="s">
        <v>133</v>
      </c>
      <c r="E222" s="9" t="s">
        <v>451</v>
      </c>
      <c r="F222" s="9" t="s">
        <v>452</v>
      </c>
      <c r="G222" s="112" t="s">
        <v>267</v>
      </c>
      <c r="H222" s="18">
        <v>0.414246</v>
      </c>
      <c r="I222" s="18">
        <v>0.414246</v>
      </c>
      <c r="J222" s="120"/>
      <c r="K222" s="120"/>
      <c r="L222" s="120"/>
      <c r="M222" s="103">
        <v>0.414246</v>
      </c>
      <c r="N222" s="127"/>
      <c r="O222" s="128"/>
      <c r="P222" s="128"/>
      <c r="Q222" s="128"/>
      <c r="R222" s="128"/>
      <c r="S222" s="128"/>
      <c r="T222" s="128"/>
      <c r="U222" s="128"/>
      <c r="V222" s="128"/>
      <c r="W222" s="128"/>
    </row>
    <row r="223" spans="1:23" ht="18" customHeight="1" x14ac:dyDescent="0.5">
      <c r="A223" s="267"/>
      <c r="B223" s="9" t="s">
        <v>548</v>
      </c>
      <c r="C223" s="9" t="s">
        <v>242</v>
      </c>
      <c r="D223" s="9" t="s">
        <v>133</v>
      </c>
      <c r="E223" s="9" t="s">
        <v>451</v>
      </c>
      <c r="F223" s="9" t="s">
        <v>453</v>
      </c>
      <c r="G223" s="112" t="s">
        <v>354</v>
      </c>
      <c r="H223" s="18">
        <v>0.26639200000000002</v>
      </c>
      <c r="I223" s="18">
        <v>0.26639200000000002</v>
      </c>
      <c r="J223" s="120"/>
      <c r="K223" s="120"/>
      <c r="L223" s="120"/>
      <c r="M223" s="103">
        <v>0.26639200000000002</v>
      </c>
      <c r="N223" s="127"/>
      <c r="O223" s="128"/>
      <c r="P223" s="128"/>
      <c r="Q223" s="128"/>
      <c r="R223" s="128"/>
      <c r="S223" s="128"/>
      <c r="T223" s="128"/>
      <c r="U223" s="128"/>
      <c r="V223" s="128"/>
      <c r="W223" s="128"/>
    </row>
    <row r="224" spans="1:23" ht="18" customHeight="1" x14ac:dyDescent="0.5">
      <c r="A224" s="267"/>
      <c r="B224" s="9" t="s">
        <v>549</v>
      </c>
      <c r="C224" s="9" t="s">
        <v>245</v>
      </c>
      <c r="D224" s="9" t="s">
        <v>153</v>
      </c>
      <c r="E224" s="9" t="s">
        <v>245</v>
      </c>
      <c r="F224" s="9" t="s">
        <v>455</v>
      </c>
      <c r="G224" s="112" t="s">
        <v>245</v>
      </c>
      <c r="H224" s="18">
        <v>9.9419039999999992</v>
      </c>
      <c r="I224" s="18">
        <v>9.9419039999999992</v>
      </c>
      <c r="J224" s="120"/>
      <c r="K224" s="120"/>
      <c r="L224" s="120"/>
      <c r="M224" s="103">
        <v>9.9419039999999992</v>
      </c>
      <c r="N224" s="127"/>
      <c r="O224" s="128"/>
      <c r="P224" s="128"/>
      <c r="Q224" s="128"/>
      <c r="R224" s="128"/>
      <c r="S224" s="128"/>
      <c r="T224" s="128"/>
      <c r="U224" s="128"/>
      <c r="V224" s="128"/>
      <c r="W224" s="128"/>
    </row>
    <row r="225" spans="1:23" ht="18" customHeight="1" x14ac:dyDescent="0.5">
      <c r="A225" s="267"/>
      <c r="B225" s="9" t="s">
        <v>550</v>
      </c>
      <c r="C225" s="9" t="s">
        <v>340</v>
      </c>
      <c r="D225" s="9" t="s">
        <v>117</v>
      </c>
      <c r="E225" s="9" t="s">
        <v>457</v>
      </c>
      <c r="F225" s="9" t="s">
        <v>458</v>
      </c>
      <c r="G225" s="112" t="s">
        <v>344</v>
      </c>
      <c r="H225" s="18">
        <v>2.2504400000000002</v>
      </c>
      <c r="I225" s="18">
        <v>2.2504400000000002</v>
      </c>
      <c r="J225" s="120"/>
      <c r="K225" s="120"/>
      <c r="L225" s="120"/>
      <c r="M225" s="103">
        <v>2.2504400000000002</v>
      </c>
      <c r="N225" s="127"/>
      <c r="O225" s="128"/>
      <c r="P225" s="128"/>
      <c r="Q225" s="128"/>
      <c r="R225" s="128"/>
      <c r="S225" s="128"/>
      <c r="T225" s="128"/>
      <c r="U225" s="128"/>
      <c r="V225" s="128"/>
      <c r="W225" s="128"/>
    </row>
    <row r="226" spans="1:23" ht="18" customHeight="1" x14ac:dyDescent="0.5">
      <c r="A226" s="267"/>
      <c r="B226" s="9" t="s">
        <v>551</v>
      </c>
      <c r="C226" s="9" t="s">
        <v>323</v>
      </c>
      <c r="D226" s="9" t="s">
        <v>141</v>
      </c>
      <c r="E226" s="9" t="s">
        <v>437</v>
      </c>
      <c r="F226" s="9" t="s">
        <v>462</v>
      </c>
      <c r="G226" s="112" t="s">
        <v>323</v>
      </c>
      <c r="H226" s="18">
        <v>0.99419000000000002</v>
      </c>
      <c r="I226" s="18">
        <v>0.99419000000000002</v>
      </c>
      <c r="J226" s="120"/>
      <c r="K226" s="120"/>
      <c r="L226" s="120"/>
      <c r="M226" s="103">
        <v>0.99419000000000002</v>
      </c>
      <c r="N226" s="127"/>
      <c r="O226" s="128"/>
      <c r="P226" s="128"/>
      <c r="Q226" s="128"/>
      <c r="R226" s="128"/>
      <c r="S226" s="128"/>
      <c r="T226" s="128"/>
      <c r="U226" s="128"/>
      <c r="V226" s="128"/>
      <c r="W226" s="128"/>
    </row>
    <row r="227" spans="1:23" ht="18" customHeight="1" x14ac:dyDescent="0.5">
      <c r="A227" s="267"/>
      <c r="B227" s="9" t="s">
        <v>552</v>
      </c>
      <c r="C227" s="9" t="s">
        <v>464</v>
      </c>
      <c r="D227" s="9" t="s">
        <v>117</v>
      </c>
      <c r="E227" s="9" t="s">
        <v>457</v>
      </c>
      <c r="F227" s="9" t="s">
        <v>465</v>
      </c>
      <c r="G227" s="112" t="s">
        <v>282</v>
      </c>
      <c r="H227" s="18">
        <v>1.4999999999999999E-2</v>
      </c>
      <c r="I227" s="18">
        <v>1.4999999999999999E-2</v>
      </c>
      <c r="J227" s="120"/>
      <c r="K227" s="120"/>
      <c r="L227" s="120"/>
      <c r="M227" s="103">
        <v>1.4999999999999999E-2</v>
      </c>
      <c r="N227" s="127"/>
      <c r="O227" s="128"/>
      <c r="P227" s="128"/>
      <c r="Q227" s="128"/>
      <c r="R227" s="128"/>
      <c r="S227" s="128"/>
      <c r="T227" s="128"/>
      <c r="U227" s="128"/>
      <c r="V227" s="128"/>
      <c r="W227" s="128"/>
    </row>
    <row r="228" spans="1:23" ht="18" customHeight="1" x14ac:dyDescent="0.5">
      <c r="A228" s="267"/>
      <c r="B228" s="9" t="s">
        <v>552</v>
      </c>
      <c r="C228" s="9" t="s">
        <v>464</v>
      </c>
      <c r="D228" s="9" t="s">
        <v>141</v>
      </c>
      <c r="E228" s="9" t="s">
        <v>437</v>
      </c>
      <c r="F228" s="9" t="s">
        <v>465</v>
      </c>
      <c r="G228" s="112" t="s">
        <v>282</v>
      </c>
      <c r="H228" s="18">
        <v>2.4300000000000002</v>
      </c>
      <c r="I228" s="18">
        <v>2.4300000000000002</v>
      </c>
      <c r="J228" s="120"/>
      <c r="K228" s="120"/>
      <c r="L228" s="120"/>
      <c r="M228" s="103">
        <v>2.4300000000000002</v>
      </c>
      <c r="N228" s="127"/>
      <c r="O228" s="128"/>
      <c r="P228" s="128"/>
      <c r="Q228" s="128"/>
      <c r="R228" s="128"/>
      <c r="S228" s="128"/>
      <c r="T228" s="128"/>
      <c r="U228" s="128"/>
      <c r="V228" s="128"/>
      <c r="W228" s="128"/>
    </row>
    <row r="229" spans="1:23" ht="18" customHeight="1" x14ac:dyDescent="0.5">
      <c r="A229" s="223"/>
      <c r="B229" s="9" t="s">
        <v>552</v>
      </c>
      <c r="C229" s="9" t="s">
        <v>464</v>
      </c>
      <c r="D229" s="9" t="s">
        <v>141</v>
      </c>
      <c r="E229" s="9" t="s">
        <v>437</v>
      </c>
      <c r="F229" s="9" t="s">
        <v>466</v>
      </c>
      <c r="G229" s="112" t="s">
        <v>326</v>
      </c>
      <c r="H229" s="18">
        <v>2.0712299999999999</v>
      </c>
      <c r="I229" s="18">
        <v>2.0712299999999999</v>
      </c>
      <c r="J229" s="120"/>
      <c r="K229" s="120"/>
      <c r="L229" s="120"/>
      <c r="M229" s="103">
        <v>2.0712299999999999</v>
      </c>
      <c r="N229" s="127"/>
      <c r="O229" s="128"/>
      <c r="P229" s="128"/>
      <c r="Q229" s="128"/>
      <c r="R229" s="128"/>
      <c r="S229" s="128"/>
      <c r="T229" s="128"/>
      <c r="U229" s="128"/>
      <c r="V229" s="128"/>
      <c r="W229" s="128"/>
    </row>
    <row r="230" spans="1:23" ht="18" customHeight="1" x14ac:dyDescent="0.5">
      <c r="A230" s="238" t="s">
        <v>553</v>
      </c>
      <c r="B230" s="9" t="s">
        <v>554</v>
      </c>
      <c r="C230" s="9" t="s">
        <v>436</v>
      </c>
      <c r="D230" s="9" t="s">
        <v>141</v>
      </c>
      <c r="E230" s="9" t="s">
        <v>437</v>
      </c>
      <c r="F230" s="9" t="s">
        <v>438</v>
      </c>
      <c r="G230" s="112" t="s">
        <v>240</v>
      </c>
      <c r="H230" s="18">
        <v>62.146920000000001</v>
      </c>
      <c r="I230" s="18">
        <v>62.146920000000001</v>
      </c>
      <c r="J230" s="120"/>
      <c r="K230" s="120"/>
      <c r="L230" s="120"/>
      <c r="M230" s="103">
        <v>62.146920000000001</v>
      </c>
      <c r="N230" s="127"/>
      <c r="O230" s="128"/>
      <c r="P230" s="128"/>
      <c r="Q230" s="128"/>
      <c r="R230" s="128"/>
      <c r="S230" s="128"/>
      <c r="T230" s="128"/>
      <c r="U230" s="128"/>
      <c r="V230" s="128"/>
      <c r="W230" s="128"/>
    </row>
    <row r="231" spans="1:23" ht="18" customHeight="1" x14ac:dyDescent="0.5">
      <c r="A231" s="263"/>
      <c r="B231" s="9" t="s">
        <v>554</v>
      </c>
      <c r="C231" s="9" t="s">
        <v>436</v>
      </c>
      <c r="D231" s="9" t="s">
        <v>141</v>
      </c>
      <c r="E231" s="9" t="s">
        <v>437</v>
      </c>
      <c r="F231" s="9" t="s">
        <v>439</v>
      </c>
      <c r="G231" s="112" t="s">
        <v>243</v>
      </c>
      <c r="H231" s="18">
        <v>42.394799999999996</v>
      </c>
      <c r="I231" s="18">
        <v>42.394799999999996</v>
      </c>
      <c r="J231" s="120"/>
      <c r="K231" s="120"/>
      <c r="L231" s="120"/>
      <c r="M231" s="103">
        <v>42.394799999999996</v>
      </c>
      <c r="N231" s="127"/>
      <c r="O231" s="128"/>
      <c r="P231" s="128"/>
      <c r="Q231" s="128"/>
      <c r="R231" s="128"/>
      <c r="S231" s="128"/>
      <c r="T231" s="128"/>
      <c r="U231" s="128"/>
      <c r="V231" s="128"/>
      <c r="W231" s="128"/>
    </row>
    <row r="232" spans="1:23" ht="18" customHeight="1" x14ac:dyDescent="0.5">
      <c r="A232" s="263"/>
      <c r="B232" s="9" t="s">
        <v>554</v>
      </c>
      <c r="C232" s="9" t="s">
        <v>436</v>
      </c>
      <c r="D232" s="9" t="s">
        <v>141</v>
      </c>
      <c r="E232" s="9" t="s">
        <v>437</v>
      </c>
      <c r="F232" s="9" t="s">
        <v>440</v>
      </c>
      <c r="G232" s="112" t="s">
        <v>246</v>
      </c>
      <c r="H232" s="18">
        <v>4.7081</v>
      </c>
      <c r="I232" s="18">
        <v>4.7081</v>
      </c>
      <c r="J232" s="120"/>
      <c r="K232" s="120"/>
      <c r="L232" s="120"/>
      <c r="M232" s="103">
        <v>4.7081</v>
      </c>
      <c r="N232" s="127"/>
      <c r="O232" s="128"/>
      <c r="P232" s="128"/>
      <c r="Q232" s="128"/>
      <c r="R232" s="128"/>
      <c r="S232" s="128"/>
      <c r="T232" s="128"/>
      <c r="U232" s="128"/>
      <c r="V232" s="128"/>
      <c r="W232" s="128"/>
    </row>
    <row r="233" spans="1:23" ht="18" customHeight="1" x14ac:dyDescent="0.5">
      <c r="A233" s="263"/>
      <c r="B233" s="9" t="s">
        <v>554</v>
      </c>
      <c r="C233" s="9" t="s">
        <v>436</v>
      </c>
      <c r="D233" s="9" t="s">
        <v>141</v>
      </c>
      <c r="E233" s="9" t="s">
        <v>437</v>
      </c>
      <c r="F233" s="9" t="s">
        <v>441</v>
      </c>
      <c r="G233" s="112" t="s">
        <v>254</v>
      </c>
      <c r="H233" s="18">
        <v>30.942</v>
      </c>
      <c r="I233" s="18">
        <v>30.942</v>
      </c>
      <c r="J233" s="120"/>
      <c r="K233" s="120"/>
      <c r="L233" s="120"/>
      <c r="M233" s="103">
        <v>30.942</v>
      </c>
      <c r="N233" s="127"/>
      <c r="O233" s="128"/>
      <c r="P233" s="128"/>
      <c r="Q233" s="128"/>
      <c r="R233" s="128"/>
      <c r="S233" s="128"/>
      <c r="T233" s="128"/>
      <c r="U233" s="128"/>
      <c r="V233" s="128"/>
      <c r="W233" s="128"/>
    </row>
    <row r="234" spans="1:23" ht="18" customHeight="1" x14ac:dyDescent="0.5">
      <c r="A234" s="263"/>
      <c r="B234" s="9" t="s">
        <v>555</v>
      </c>
      <c r="C234" s="9" t="s">
        <v>242</v>
      </c>
      <c r="D234" s="9" t="s">
        <v>119</v>
      </c>
      <c r="E234" s="9" t="s">
        <v>443</v>
      </c>
      <c r="F234" s="9" t="s">
        <v>444</v>
      </c>
      <c r="G234" s="112" t="s">
        <v>257</v>
      </c>
      <c r="H234" s="18">
        <v>18.353936000000001</v>
      </c>
      <c r="I234" s="18">
        <v>18.353936000000001</v>
      </c>
      <c r="J234" s="120"/>
      <c r="K234" s="120"/>
      <c r="L234" s="120"/>
      <c r="M234" s="103">
        <v>18.353936000000001</v>
      </c>
      <c r="N234" s="127"/>
      <c r="O234" s="128"/>
      <c r="P234" s="128"/>
      <c r="Q234" s="128"/>
      <c r="R234" s="128"/>
      <c r="S234" s="128"/>
      <c r="T234" s="128"/>
      <c r="U234" s="128"/>
      <c r="V234" s="128"/>
      <c r="W234" s="128"/>
    </row>
    <row r="235" spans="1:23" ht="18" customHeight="1" x14ac:dyDescent="0.5">
      <c r="A235" s="263"/>
      <c r="B235" s="9" t="s">
        <v>555</v>
      </c>
      <c r="C235" s="9" t="s">
        <v>242</v>
      </c>
      <c r="D235" s="9" t="s">
        <v>125</v>
      </c>
      <c r="E235" s="9" t="s">
        <v>447</v>
      </c>
      <c r="F235" s="9" t="s">
        <v>448</v>
      </c>
      <c r="G235" s="112" t="s">
        <v>271</v>
      </c>
      <c r="H235" s="18">
        <v>1.2288760000000001</v>
      </c>
      <c r="I235" s="18">
        <v>1.2288760000000001</v>
      </c>
      <c r="J235" s="120"/>
      <c r="K235" s="120"/>
      <c r="L235" s="120"/>
      <c r="M235" s="103">
        <v>1.2288760000000001</v>
      </c>
      <c r="N235" s="127"/>
      <c r="O235" s="128"/>
      <c r="P235" s="128"/>
      <c r="Q235" s="128"/>
      <c r="R235" s="128"/>
      <c r="S235" s="128"/>
      <c r="T235" s="128"/>
      <c r="U235" s="128"/>
      <c r="V235" s="128"/>
      <c r="W235" s="128"/>
    </row>
    <row r="236" spans="1:23" ht="18" customHeight="1" x14ac:dyDescent="0.5">
      <c r="A236" s="263"/>
      <c r="B236" s="9" t="s">
        <v>555</v>
      </c>
      <c r="C236" s="9" t="s">
        <v>242</v>
      </c>
      <c r="D236" s="9" t="s">
        <v>131</v>
      </c>
      <c r="E236" s="9" t="s">
        <v>449</v>
      </c>
      <c r="F236" s="9" t="s">
        <v>450</v>
      </c>
      <c r="G236" s="112" t="s">
        <v>263</v>
      </c>
      <c r="H236" s="18">
        <v>11.550420000000001</v>
      </c>
      <c r="I236" s="18">
        <v>11.550420000000001</v>
      </c>
      <c r="J236" s="120"/>
      <c r="K236" s="120"/>
      <c r="L236" s="120"/>
      <c r="M236" s="103">
        <v>11.550420000000001</v>
      </c>
      <c r="N236" s="127"/>
      <c r="O236" s="128"/>
      <c r="P236" s="128"/>
      <c r="Q236" s="128"/>
      <c r="R236" s="128"/>
      <c r="S236" s="128"/>
      <c r="T236" s="128"/>
      <c r="U236" s="128"/>
      <c r="V236" s="128"/>
      <c r="W236" s="128"/>
    </row>
    <row r="237" spans="1:23" ht="18" customHeight="1" x14ac:dyDescent="0.5">
      <c r="A237" s="263"/>
      <c r="B237" s="9" t="s">
        <v>555</v>
      </c>
      <c r="C237" s="9" t="s">
        <v>242</v>
      </c>
      <c r="D237" s="9" t="s">
        <v>133</v>
      </c>
      <c r="E237" s="9" t="s">
        <v>451</v>
      </c>
      <c r="F237" s="9" t="s">
        <v>452</v>
      </c>
      <c r="G237" s="112" t="s">
        <v>267</v>
      </c>
      <c r="H237" s="18">
        <v>0.55001999999999995</v>
      </c>
      <c r="I237" s="18">
        <v>0.55001999999999995</v>
      </c>
      <c r="J237" s="120"/>
      <c r="K237" s="120"/>
      <c r="L237" s="120"/>
      <c r="M237" s="103">
        <v>0.55001999999999995</v>
      </c>
      <c r="N237" s="127"/>
      <c r="O237" s="128"/>
      <c r="P237" s="128"/>
      <c r="Q237" s="128"/>
      <c r="R237" s="128"/>
      <c r="S237" s="128"/>
      <c r="T237" s="128"/>
      <c r="U237" s="128"/>
      <c r="V237" s="128"/>
      <c r="W237" s="128"/>
    </row>
    <row r="238" spans="1:23" ht="18" customHeight="1" x14ac:dyDescent="0.5">
      <c r="A238" s="263"/>
      <c r="B238" s="9" t="s">
        <v>555</v>
      </c>
      <c r="C238" s="9" t="s">
        <v>242</v>
      </c>
      <c r="D238" s="9" t="s">
        <v>133</v>
      </c>
      <c r="E238" s="9" t="s">
        <v>451</v>
      </c>
      <c r="F238" s="9" t="s">
        <v>453</v>
      </c>
      <c r="G238" s="112" t="s">
        <v>354</v>
      </c>
      <c r="H238" s="18">
        <v>2.258092</v>
      </c>
      <c r="I238" s="18">
        <v>2.258092</v>
      </c>
      <c r="J238" s="120"/>
      <c r="K238" s="120"/>
      <c r="L238" s="120"/>
      <c r="M238" s="103">
        <v>2.258092</v>
      </c>
      <c r="N238" s="127"/>
      <c r="O238" s="128"/>
      <c r="P238" s="128"/>
      <c r="Q238" s="128"/>
      <c r="R238" s="128"/>
      <c r="S238" s="128"/>
      <c r="T238" s="128"/>
      <c r="U238" s="128"/>
      <c r="V238" s="128"/>
      <c r="W238" s="128"/>
    </row>
    <row r="239" spans="1:23" ht="18" customHeight="1" x14ac:dyDescent="0.5">
      <c r="A239" s="263"/>
      <c r="B239" s="9" t="s">
        <v>556</v>
      </c>
      <c r="C239" s="9" t="s">
        <v>245</v>
      </c>
      <c r="D239" s="9" t="s">
        <v>153</v>
      </c>
      <c r="E239" s="9" t="s">
        <v>245</v>
      </c>
      <c r="F239" s="9" t="s">
        <v>455</v>
      </c>
      <c r="G239" s="112" t="s">
        <v>245</v>
      </c>
      <c r="H239" s="18">
        <v>13.200480000000001</v>
      </c>
      <c r="I239" s="18">
        <v>13.200480000000001</v>
      </c>
      <c r="J239" s="120"/>
      <c r="K239" s="120"/>
      <c r="L239" s="120"/>
      <c r="M239" s="103">
        <v>13.200480000000001</v>
      </c>
      <c r="N239" s="127"/>
      <c r="O239" s="128"/>
      <c r="P239" s="128"/>
      <c r="Q239" s="128"/>
      <c r="R239" s="128"/>
      <c r="S239" s="128"/>
      <c r="T239" s="128"/>
      <c r="U239" s="128"/>
      <c r="V239" s="128"/>
      <c r="W239" s="128"/>
    </row>
    <row r="240" spans="1:23" ht="18" customHeight="1" x14ac:dyDescent="0.5">
      <c r="A240" s="263"/>
      <c r="B240" s="9" t="s">
        <v>557</v>
      </c>
      <c r="C240" s="9" t="s">
        <v>340</v>
      </c>
      <c r="D240" s="9" t="s">
        <v>117</v>
      </c>
      <c r="E240" s="9" t="s">
        <v>457</v>
      </c>
      <c r="F240" s="9" t="s">
        <v>458</v>
      </c>
      <c r="G240" s="112" t="s">
        <v>344</v>
      </c>
      <c r="H240" s="18">
        <v>21.871580000000002</v>
      </c>
      <c r="I240" s="18">
        <v>21.871580000000002</v>
      </c>
      <c r="J240" s="120"/>
      <c r="K240" s="120"/>
      <c r="L240" s="120"/>
      <c r="M240" s="103">
        <v>21.871580000000002</v>
      </c>
      <c r="N240" s="127"/>
      <c r="O240" s="128"/>
      <c r="P240" s="128"/>
      <c r="Q240" s="128"/>
      <c r="R240" s="128"/>
      <c r="S240" s="128"/>
      <c r="T240" s="128"/>
      <c r="U240" s="128"/>
      <c r="V240" s="128"/>
      <c r="W240" s="128"/>
    </row>
    <row r="241" spans="1:23" ht="18" customHeight="1" x14ac:dyDescent="0.5">
      <c r="A241" s="263"/>
      <c r="B241" s="9" t="s">
        <v>557</v>
      </c>
      <c r="C241" s="9" t="s">
        <v>340</v>
      </c>
      <c r="D241" s="9" t="s">
        <v>117</v>
      </c>
      <c r="E241" s="9" t="s">
        <v>457</v>
      </c>
      <c r="F241" s="9" t="s">
        <v>459</v>
      </c>
      <c r="G241" s="112" t="s">
        <v>350</v>
      </c>
      <c r="H241" s="18">
        <v>1.5833999999999999</v>
      </c>
      <c r="I241" s="18">
        <v>1.5833999999999999</v>
      </c>
      <c r="J241" s="120"/>
      <c r="K241" s="120"/>
      <c r="L241" s="120"/>
      <c r="M241" s="103">
        <v>1.5833999999999999</v>
      </c>
      <c r="N241" s="127"/>
      <c r="O241" s="128"/>
      <c r="P241" s="128"/>
      <c r="Q241" s="128"/>
      <c r="R241" s="128"/>
      <c r="S241" s="128"/>
      <c r="T241" s="128"/>
      <c r="U241" s="128"/>
      <c r="V241" s="128"/>
      <c r="W241" s="128"/>
    </row>
    <row r="242" spans="1:23" ht="18" customHeight="1" x14ac:dyDescent="0.5">
      <c r="A242" s="263"/>
      <c r="B242" s="9" t="s">
        <v>558</v>
      </c>
      <c r="C242" s="9" t="s">
        <v>323</v>
      </c>
      <c r="D242" s="9" t="s">
        <v>141</v>
      </c>
      <c r="E242" s="9" t="s">
        <v>437</v>
      </c>
      <c r="F242" s="9" t="s">
        <v>462</v>
      </c>
      <c r="G242" s="112" t="s">
        <v>323</v>
      </c>
      <c r="H242" s="18">
        <v>1.3200480000000001</v>
      </c>
      <c r="I242" s="18">
        <v>1.3200480000000001</v>
      </c>
      <c r="J242" s="120"/>
      <c r="K242" s="120"/>
      <c r="L242" s="120"/>
      <c r="M242" s="103">
        <v>1.3200480000000001</v>
      </c>
      <c r="N242" s="127"/>
      <c r="O242" s="128"/>
      <c r="P242" s="128"/>
      <c r="Q242" s="128"/>
      <c r="R242" s="128"/>
      <c r="S242" s="128"/>
      <c r="T242" s="128"/>
      <c r="U242" s="128"/>
      <c r="V242" s="128"/>
      <c r="W242" s="128"/>
    </row>
    <row r="243" spans="1:23" ht="18" customHeight="1" x14ac:dyDescent="0.5">
      <c r="A243" s="263"/>
      <c r="B243" s="9" t="s">
        <v>559</v>
      </c>
      <c r="C243" s="9" t="s">
        <v>464</v>
      </c>
      <c r="D243" s="9" t="s">
        <v>117</v>
      </c>
      <c r="E243" s="9" t="s">
        <v>457</v>
      </c>
      <c r="F243" s="9" t="s">
        <v>465</v>
      </c>
      <c r="G243" s="112" t="s">
        <v>282</v>
      </c>
      <c r="H243" s="18">
        <v>0.15</v>
      </c>
      <c r="I243" s="18">
        <v>0.15</v>
      </c>
      <c r="J243" s="120"/>
      <c r="K243" s="120"/>
      <c r="L243" s="120"/>
      <c r="M243" s="103">
        <v>0.15</v>
      </c>
      <c r="N243" s="127"/>
      <c r="O243" s="128"/>
      <c r="P243" s="128"/>
      <c r="Q243" s="128"/>
      <c r="R243" s="128"/>
      <c r="S243" s="128"/>
      <c r="T243" s="128"/>
      <c r="U243" s="128"/>
      <c r="V243" s="128"/>
      <c r="W243" s="128"/>
    </row>
    <row r="244" spans="1:23" ht="18" customHeight="1" x14ac:dyDescent="0.5">
      <c r="A244" s="263"/>
      <c r="B244" s="9" t="s">
        <v>559</v>
      </c>
      <c r="C244" s="9" t="s">
        <v>464</v>
      </c>
      <c r="D244" s="9" t="s">
        <v>141</v>
      </c>
      <c r="E244" s="9" t="s">
        <v>437</v>
      </c>
      <c r="F244" s="9" t="s">
        <v>465</v>
      </c>
      <c r="G244" s="112" t="s">
        <v>282</v>
      </c>
      <c r="H244" s="18">
        <v>2.97</v>
      </c>
      <c r="I244" s="18">
        <v>2.97</v>
      </c>
      <c r="J244" s="120"/>
      <c r="K244" s="120"/>
      <c r="L244" s="120"/>
      <c r="M244" s="103">
        <v>2.97</v>
      </c>
      <c r="N244" s="127"/>
      <c r="O244" s="128"/>
      <c r="P244" s="128"/>
      <c r="Q244" s="128"/>
      <c r="R244" s="128"/>
      <c r="S244" s="128"/>
      <c r="T244" s="128"/>
      <c r="U244" s="128"/>
      <c r="V244" s="128"/>
      <c r="W244" s="128"/>
    </row>
    <row r="245" spans="1:23" ht="18" customHeight="1" x14ac:dyDescent="0.5">
      <c r="A245" s="239"/>
      <c r="B245" s="9" t="s">
        <v>559</v>
      </c>
      <c r="C245" s="9" t="s">
        <v>464</v>
      </c>
      <c r="D245" s="9" t="s">
        <v>141</v>
      </c>
      <c r="E245" s="9" t="s">
        <v>437</v>
      </c>
      <c r="F245" s="9" t="s">
        <v>466</v>
      </c>
      <c r="G245" s="112" t="s">
        <v>326</v>
      </c>
      <c r="H245" s="18">
        <v>2.7501000000000002</v>
      </c>
      <c r="I245" s="18">
        <v>2.7501000000000002</v>
      </c>
      <c r="J245" s="120"/>
      <c r="K245" s="120"/>
      <c r="L245" s="120"/>
      <c r="M245" s="103">
        <v>2.7501000000000002</v>
      </c>
      <c r="N245" s="127"/>
      <c r="O245" s="128"/>
      <c r="P245" s="128"/>
      <c r="Q245" s="128"/>
      <c r="R245" s="128"/>
      <c r="S245" s="128"/>
      <c r="T245" s="128"/>
      <c r="U245" s="128"/>
      <c r="V245" s="128"/>
      <c r="W245" s="128"/>
    </row>
    <row r="246" spans="1:23" ht="18" customHeight="1" x14ac:dyDescent="0.5">
      <c r="A246" s="238" t="s">
        <v>560</v>
      </c>
      <c r="B246" s="9" t="s">
        <v>561</v>
      </c>
      <c r="C246" s="9" t="s">
        <v>436</v>
      </c>
      <c r="D246" s="9" t="s">
        <v>141</v>
      </c>
      <c r="E246" s="9" t="s">
        <v>437</v>
      </c>
      <c r="F246" s="9" t="s">
        <v>438</v>
      </c>
      <c r="G246" s="112" t="s">
        <v>240</v>
      </c>
      <c r="H246" s="18">
        <v>39.581519999999998</v>
      </c>
      <c r="I246" s="18">
        <v>39.581519999999998</v>
      </c>
      <c r="J246" s="120"/>
      <c r="K246" s="120"/>
      <c r="L246" s="120"/>
      <c r="M246" s="103">
        <v>39.581519999999998</v>
      </c>
      <c r="N246" s="127"/>
      <c r="O246" s="128"/>
      <c r="P246" s="128"/>
      <c r="Q246" s="128"/>
      <c r="R246" s="128"/>
      <c r="S246" s="128"/>
      <c r="T246" s="128"/>
      <c r="U246" s="128"/>
      <c r="V246" s="128"/>
      <c r="W246" s="128"/>
    </row>
    <row r="247" spans="1:23" ht="18" customHeight="1" x14ac:dyDescent="0.5">
      <c r="A247" s="263"/>
      <c r="B247" s="9" t="s">
        <v>561</v>
      </c>
      <c r="C247" s="9" t="s">
        <v>436</v>
      </c>
      <c r="D247" s="9" t="s">
        <v>141</v>
      </c>
      <c r="E247" s="9" t="s">
        <v>437</v>
      </c>
      <c r="F247" s="9" t="s">
        <v>439</v>
      </c>
      <c r="G247" s="112" t="s">
        <v>243</v>
      </c>
      <c r="H247" s="18">
        <v>29.4876</v>
      </c>
      <c r="I247" s="18">
        <v>29.4876</v>
      </c>
      <c r="J247" s="120"/>
      <c r="K247" s="120"/>
      <c r="L247" s="120"/>
      <c r="M247" s="103">
        <v>29.4876</v>
      </c>
      <c r="N247" s="127"/>
      <c r="O247" s="128"/>
      <c r="P247" s="128"/>
      <c r="Q247" s="128"/>
      <c r="R247" s="128"/>
      <c r="S247" s="128"/>
      <c r="T247" s="128"/>
      <c r="U247" s="128"/>
      <c r="V247" s="128"/>
      <c r="W247" s="128"/>
    </row>
    <row r="248" spans="1:23" ht="18" customHeight="1" x14ac:dyDescent="0.5">
      <c r="A248" s="263"/>
      <c r="B248" s="9" t="s">
        <v>561</v>
      </c>
      <c r="C248" s="9" t="s">
        <v>436</v>
      </c>
      <c r="D248" s="9" t="s">
        <v>141</v>
      </c>
      <c r="E248" s="9" t="s">
        <v>437</v>
      </c>
      <c r="F248" s="9" t="s">
        <v>440</v>
      </c>
      <c r="G248" s="112" t="s">
        <v>246</v>
      </c>
      <c r="H248" s="18">
        <v>2.9986000000000002</v>
      </c>
      <c r="I248" s="18">
        <v>2.9986000000000002</v>
      </c>
      <c r="J248" s="120"/>
      <c r="K248" s="120"/>
      <c r="L248" s="120"/>
      <c r="M248" s="103">
        <v>2.9986000000000002</v>
      </c>
      <c r="N248" s="127"/>
      <c r="O248" s="128"/>
      <c r="P248" s="128"/>
      <c r="Q248" s="128"/>
      <c r="R248" s="128"/>
      <c r="S248" s="128"/>
      <c r="T248" s="128"/>
      <c r="U248" s="128"/>
      <c r="V248" s="128"/>
      <c r="W248" s="128"/>
    </row>
    <row r="249" spans="1:23" ht="18" customHeight="1" x14ac:dyDescent="0.5">
      <c r="A249" s="263"/>
      <c r="B249" s="9" t="s">
        <v>561</v>
      </c>
      <c r="C249" s="9" t="s">
        <v>436</v>
      </c>
      <c r="D249" s="9" t="s">
        <v>141</v>
      </c>
      <c r="E249" s="9" t="s">
        <v>437</v>
      </c>
      <c r="F249" s="9" t="s">
        <v>441</v>
      </c>
      <c r="G249" s="112" t="s">
        <v>254</v>
      </c>
      <c r="H249" s="18">
        <v>22.091999999999999</v>
      </c>
      <c r="I249" s="18">
        <v>22.091999999999999</v>
      </c>
      <c r="J249" s="120"/>
      <c r="K249" s="120"/>
      <c r="L249" s="120"/>
      <c r="M249" s="103">
        <v>22.091999999999999</v>
      </c>
      <c r="N249" s="127"/>
      <c r="O249" s="128"/>
      <c r="P249" s="128"/>
      <c r="Q249" s="128"/>
      <c r="R249" s="128"/>
      <c r="S249" s="128"/>
      <c r="T249" s="128"/>
      <c r="U249" s="128"/>
      <c r="V249" s="128"/>
      <c r="W249" s="128"/>
    </row>
    <row r="250" spans="1:23" ht="18" customHeight="1" x14ac:dyDescent="0.5">
      <c r="A250" s="263"/>
      <c r="B250" s="9" t="s">
        <v>562</v>
      </c>
      <c r="C250" s="9" t="s">
        <v>242</v>
      </c>
      <c r="D250" s="9" t="s">
        <v>119</v>
      </c>
      <c r="E250" s="9" t="s">
        <v>443</v>
      </c>
      <c r="F250" s="9" t="s">
        <v>444</v>
      </c>
      <c r="G250" s="112" t="s">
        <v>257</v>
      </c>
      <c r="H250" s="18">
        <v>12.185824</v>
      </c>
      <c r="I250" s="18">
        <v>12.185824</v>
      </c>
      <c r="J250" s="120"/>
      <c r="K250" s="120"/>
      <c r="L250" s="120"/>
      <c r="M250" s="103">
        <v>12.185824</v>
      </c>
      <c r="N250" s="127"/>
      <c r="O250" s="128"/>
      <c r="P250" s="128"/>
      <c r="Q250" s="128"/>
      <c r="R250" s="128"/>
      <c r="S250" s="128"/>
      <c r="T250" s="128"/>
      <c r="U250" s="128"/>
      <c r="V250" s="128"/>
      <c r="W250" s="128"/>
    </row>
    <row r="251" spans="1:23" ht="18" customHeight="1" x14ac:dyDescent="0.5">
      <c r="A251" s="263"/>
      <c r="B251" s="9" t="s">
        <v>562</v>
      </c>
      <c r="C251" s="9" t="s">
        <v>242</v>
      </c>
      <c r="D251" s="9" t="s">
        <v>125</v>
      </c>
      <c r="E251" s="9" t="s">
        <v>447</v>
      </c>
      <c r="F251" s="9" t="s">
        <v>448</v>
      </c>
      <c r="G251" s="112" t="s">
        <v>271</v>
      </c>
      <c r="H251" s="18">
        <v>0.81678600000000001</v>
      </c>
      <c r="I251" s="18">
        <v>0.81678600000000001</v>
      </c>
      <c r="J251" s="120"/>
      <c r="K251" s="120"/>
      <c r="L251" s="120"/>
      <c r="M251" s="103">
        <v>0.81678600000000001</v>
      </c>
      <c r="N251" s="127"/>
      <c r="O251" s="128"/>
      <c r="P251" s="128"/>
      <c r="Q251" s="128"/>
      <c r="R251" s="128"/>
      <c r="S251" s="128"/>
      <c r="T251" s="128"/>
      <c r="U251" s="128"/>
      <c r="V251" s="128"/>
      <c r="W251" s="128"/>
    </row>
    <row r="252" spans="1:23" ht="18" customHeight="1" x14ac:dyDescent="0.5">
      <c r="A252" s="263"/>
      <c r="B252" s="9" t="s">
        <v>562</v>
      </c>
      <c r="C252" s="9" t="s">
        <v>242</v>
      </c>
      <c r="D252" s="9" t="s">
        <v>131</v>
      </c>
      <c r="E252" s="9" t="s">
        <v>449</v>
      </c>
      <c r="F252" s="9" t="s">
        <v>450</v>
      </c>
      <c r="G252" s="112" t="s">
        <v>263</v>
      </c>
      <c r="H252" s="18">
        <v>7.6820940000000002</v>
      </c>
      <c r="I252" s="18">
        <v>7.6820940000000002</v>
      </c>
      <c r="J252" s="120"/>
      <c r="K252" s="120"/>
      <c r="L252" s="120"/>
      <c r="M252" s="103">
        <v>7.6820940000000002</v>
      </c>
      <c r="N252" s="127"/>
      <c r="O252" s="128"/>
      <c r="P252" s="128"/>
      <c r="Q252" s="128"/>
      <c r="R252" s="128"/>
      <c r="S252" s="128"/>
      <c r="T252" s="128"/>
      <c r="U252" s="128"/>
      <c r="V252" s="128"/>
      <c r="W252" s="128"/>
    </row>
    <row r="253" spans="1:23" ht="18" customHeight="1" x14ac:dyDescent="0.5">
      <c r="A253" s="263"/>
      <c r="B253" s="9" t="s">
        <v>562</v>
      </c>
      <c r="C253" s="9" t="s">
        <v>242</v>
      </c>
      <c r="D253" s="9" t="s">
        <v>133</v>
      </c>
      <c r="E253" s="9" t="s">
        <v>451</v>
      </c>
      <c r="F253" s="9" t="s">
        <v>452</v>
      </c>
      <c r="G253" s="112" t="s">
        <v>267</v>
      </c>
      <c r="H253" s="18">
        <v>0.36581399999999997</v>
      </c>
      <c r="I253" s="18">
        <v>0.36581399999999997</v>
      </c>
      <c r="J253" s="120"/>
      <c r="K253" s="120"/>
      <c r="L253" s="120"/>
      <c r="M253" s="103">
        <v>0.36581399999999997</v>
      </c>
      <c r="N253" s="127"/>
      <c r="O253" s="128"/>
      <c r="P253" s="128"/>
      <c r="Q253" s="128"/>
      <c r="R253" s="128"/>
      <c r="S253" s="128"/>
      <c r="T253" s="128"/>
      <c r="U253" s="128"/>
      <c r="V253" s="128"/>
      <c r="W253" s="128"/>
    </row>
    <row r="254" spans="1:23" ht="18" customHeight="1" x14ac:dyDescent="0.5">
      <c r="A254" s="263"/>
      <c r="B254" s="9" t="s">
        <v>563</v>
      </c>
      <c r="C254" s="9" t="s">
        <v>245</v>
      </c>
      <c r="D254" s="9" t="s">
        <v>153</v>
      </c>
      <c r="E254" s="9" t="s">
        <v>245</v>
      </c>
      <c r="F254" s="9" t="s">
        <v>455</v>
      </c>
      <c r="G254" s="112" t="s">
        <v>245</v>
      </c>
      <c r="H254" s="18">
        <v>8.7795360000000002</v>
      </c>
      <c r="I254" s="18">
        <v>8.7795360000000002</v>
      </c>
      <c r="J254" s="120"/>
      <c r="K254" s="120"/>
      <c r="L254" s="120"/>
      <c r="M254" s="103">
        <v>8.7795360000000002</v>
      </c>
      <c r="N254" s="127"/>
      <c r="O254" s="128"/>
      <c r="P254" s="128"/>
      <c r="Q254" s="128"/>
      <c r="R254" s="128"/>
      <c r="S254" s="128"/>
      <c r="T254" s="128"/>
      <c r="U254" s="128"/>
      <c r="V254" s="128"/>
      <c r="W254" s="128"/>
    </row>
    <row r="255" spans="1:23" ht="18" customHeight="1" x14ac:dyDescent="0.5">
      <c r="A255" s="263"/>
      <c r="B255" s="9" t="s">
        <v>564</v>
      </c>
      <c r="C255" s="9" t="s">
        <v>323</v>
      </c>
      <c r="D255" s="9" t="s">
        <v>141</v>
      </c>
      <c r="E255" s="9" t="s">
        <v>437</v>
      </c>
      <c r="F255" s="9" t="s">
        <v>462</v>
      </c>
      <c r="G255" s="112" t="s">
        <v>323</v>
      </c>
      <c r="H255" s="18">
        <v>0.87795400000000001</v>
      </c>
      <c r="I255" s="18">
        <v>0.87795400000000001</v>
      </c>
      <c r="J255" s="120"/>
      <c r="K255" s="120"/>
      <c r="L255" s="120"/>
      <c r="M255" s="103">
        <v>0.87795400000000001</v>
      </c>
      <c r="N255" s="127"/>
      <c r="O255" s="128"/>
      <c r="P255" s="128"/>
      <c r="Q255" s="128"/>
      <c r="R255" s="128"/>
      <c r="S255" s="128"/>
      <c r="T255" s="128"/>
      <c r="U255" s="128"/>
      <c r="V255" s="128"/>
      <c r="W255" s="128"/>
    </row>
    <row r="256" spans="1:23" ht="18" customHeight="1" x14ac:dyDescent="0.5">
      <c r="A256" s="263"/>
      <c r="B256" s="9" t="s">
        <v>565</v>
      </c>
      <c r="C256" s="9" t="s">
        <v>464</v>
      </c>
      <c r="D256" s="9" t="s">
        <v>141</v>
      </c>
      <c r="E256" s="9" t="s">
        <v>437</v>
      </c>
      <c r="F256" s="9" t="s">
        <v>465</v>
      </c>
      <c r="G256" s="112" t="s">
        <v>282</v>
      </c>
      <c r="H256" s="18">
        <v>2.16</v>
      </c>
      <c r="I256" s="18">
        <v>2.16</v>
      </c>
      <c r="J256" s="120"/>
      <c r="K256" s="120"/>
      <c r="L256" s="120"/>
      <c r="M256" s="103">
        <v>2.16</v>
      </c>
      <c r="N256" s="127"/>
      <c r="O256" s="128"/>
      <c r="P256" s="128"/>
      <c r="Q256" s="128"/>
      <c r="R256" s="128"/>
      <c r="S256" s="128"/>
      <c r="T256" s="128"/>
      <c r="U256" s="128"/>
      <c r="V256" s="128"/>
      <c r="W256" s="128"/>
    </row>
    <row r="257" spans="1:23" ht="18" customHeight="1" x14ac:dyDescent="0.5">
      <c r="A257" s="239"/>
      <c r="B257" s="9" t="s">
        <v>565</v>
      </c>
      <c r="C257" s="9" t="s">
        <v>464</v>
      </c>
      <c r="D257" s="9" t="s">
        <v>141</v>
      </c>
      <c r="E257" s="9" t="s">
        <v>437</v>
      </c>
      <c r="F257" s="9" t="s">
        <v>466</v>
      </c>
      <c r="G257" s="112" t="s">
        <v>326</v>
      </c>
      <c r="H257" s="18">
        <v>1.82907</v>
      </c>
      <c r="I257" s="18">
        <v>1.82907</v>
      </c>
      <c r="J257" s="120"/>
      <c r="K257" s="120"/>
      <c r="L257" s="120"/>
      <c r="M257" s="103">
        <v>1.82907</v>
      </c>
      <c r="N257" s="127"/>
      <c r="O257" s="128"/>
      <c r="P257" s="128"/>
      <c r="Q257" s="128"/>
      <c r="R257" s="128"/>
      <c r="S257" s="128"/>
      <c r="T257" s="128"/>
      <c r="U257" s="128"/>
      <c r="V257" s="128"/>
      <c r="W257" s="128"/>
    </row>
    <row r="258" spans="1:23" ht="18" customHeight="1" x14ac:dyDescent="0.5">
      <c r="A258" s="238" t="s">
        <v>566</v>
      </c>
      <c r="B258" s="9" t="s">
        <v>567</v>
      </c>
      <c r="C258" s="9" t="s">
        <v>436</v>
      </c>
      <c r="D258" s="9" t="s">
        <v>141</v>
      </c>
      <c r="E258" s="9" t="s">
        <v>437</v>
      </c>
      <c r="F258" s="9" t="s">
        <v>438</v>
      </c>
      <c r="G258" s="112" t="s">
        <v>240</v>
      </c>
      <c r="H258" s="18">
        <v>23.385120000000001</v>
      </c>
      <c r="I258" s="18">
        <v>23.385120000000001</v>
      </c>
      <c r="J258" s="120"/>
      <c r="K258" s="120"/>
      <c r="L258" s="120"/>
      <c r="M258" s="103">
        <v>23.385120000000001</v>
      </c>
      <c r="N258" s="127"/>
      <c r="O258" s="128"/>
      <c r="P258" s="128"/>
      <c r="Q258" s="128"/>
      <c r="R258" s="128"/>
      <c r="S258" s="128"/>
      <c r="T258" s="128"/>
      <c r="U258" s="128"/>
      <c r="V258" s="128"/>
      <c r="W258" s="128"/>
    </row>
    <row r="259" spans="1:23" ht="18" customHeight="1" x14ac:dyDescent="0.5">
      <c r="A259" s="263"/>
      <c r="B259" s="9" t="s">
        <v>567</v>
      </c>
      <c r="C259" s="9" t="s">
        <v>436</v>
      </c>
      <c r="D259" s="9" t="s">
        <v>141</v>
      </c>
      <c r="E259" s="9" t="s">
        <v>437</v>
      </c>
      <c r="F259" s="9" t="s">
        <v>439</v>
      </c>
      <c r="G259" s="112" t="s">
        <v>243</v>
      </c>
      <c r="H259" s="18">
        <v>20.82</v>
      </c>
      <c r="I259" s="18">
        <v>20.82</v>
      </c>
      <c r="J259" s="120"/>
      <c r="K259" s="120"/>
      <c r="L259" s="120"/>
      <c r="M259" s="103">
        <v>20.82</v>
      </c>
      <c r="N259" s="127"/>
      <c r="O259" s="128"/>
      <c r="P259" s="128"/>
      <c r="Q259" s="128"/>
      <c r="R259" s="128"/>
      <c r="S259" s="128"/>
      <c r="T259" s="128"/>
      <c r="U259" s="128"/>
      <c r="V259" s="128"/>
      <c r="W259" s="128"/>
    </row>
    <row r="260" spans="1:23" ht="18" customHeight="1" x14ac:dyDescent="0.5">
      <c r="A260" s="263"/>
      <c r="B260" s="9" t="s">
        <v>567</v>
      </c>
      <c r="C260" s="9" t="s">
        <v>436</v>
      </c>
      <c r="D260" s="9" t="s">
        <v>141</v>
      </c>
      <c r="E260" s="9" t="s">
        <v>437</v>
      </c>
      <c r="F260" s="9" t="s">
        <v>440</v>
      </c>
      <c r="G260" s="112" t="s">
        <v>246</v>
      </c>
      <c r="H260" s="18">
        <v>1.7716000000000001</v>
      </c>
      <c r="I260" s="18">
        <v>1.7716000000000001</v>
      </c>
      <c r="J260" s="120"/>
      <c r="K260" s="120"/>
      <c r="L260" s="120"/>
      <c r="M260" s="103">
        <v>1.7716000000000001</v>
      </c>
      <c r="N260" s="127"/>
      <c r="O260" s="128"/>
      <c r="P260" s="128"/>
      <c r="Q260" s="128"/>
      <c r="R260" s="128"/>
      <c r="S260" s="128"/>
      <c r="T260" s="128"/>
      <c r="U260" s="128"/>
      <c r="V260" s="128"/>
      <c r="W260" s="128"/>
    </row>
    <row r="261" spans="1:23" ht="18" customHeight="1" x14ac:dyDescent="0.5">
      <c r="A261" s="263"/>
      <c r="B261" s="9" t="s">
        <v>567</v>
      </c>
      <c r="C261" s="9" t="s">
        <v>436</v>
      </c>
      <c r="D261" s="9" t="s">
        <v>141</v>
      </c>
      <c r="E261" s="9" t="s">
        <v>437</v>
      </c>
      <c r="F261" s="9" t="s">
        <v>441</v>
      </c>
      <c r="G261" s="112" t="s">
        <v>254</v>
      </c>
      <c r="H261" s="18">
        <v>15.948</v>
      </c>
      <c r="I261" s="18">
        <v>15.948</v>
      </c>
      <c r="J261" s="120"/>
      <c r="K261" s="120"/>
      <c r="L261" s="120"/>
      <c r="M261" s="103">
        <v>15.948</v>
      </c>
      <c r="N261" s="127"/>
      <c r="O261" s="128"/>
      <c r="P261" s="128"/>
      <c r="Q261" s="128"/>
      <c r="R261" s="128"/>
      <c r="S261" s="128"/>
      <c r="T261" s="128"/>
      <c r="U261" s="128"/>
      <c r="V261" s="128"/>
      <c r="W261" s="128"/>
    </row>
    <row r="262" spans="1:23" ht="18" customHeight="1" x14ac:dyDescent="0.5">
      <c r="A262" s="263"/>
      <c r="B262" s="9" t="s">
        <v>568</v>
      </c>
      <c r="C262" s="9" t="s">
        <v>242</v>
      </c>
      <c r="D262" s="9" t="s">
        <v>119</v>
      </c>
      <c r="E262" s="9" t="s">
        <v>443</v>
      </c>
      <c r="F262" s="9" t="s">
        <v>444</v>
      </c>
      <c r="G262" s="112" t="s">
        <v>257</v>
      </c>
      <c r="H262" s="18">
        <v>7.8378880000000004</v>
      </c>
      <c r="I262" s="18">
        <v>7.8378880000000004</v>
      </c>
      <c r="J262" s="120"/>
      <c r="K262" s="120"/>
      <c r="L262" s="120"/>
      <c r="M262" s="103">
        <v>7.8378880000000004</v>
      </c>
      <c r="N262" s="127"/>
      <c r="O262" s="128"/>
      <c r="P262" s="128"/>
      <c r="Q262" s="128"/>
      <c r="R262" s="128"/>
      <c r="S262" s="128"/>
      <c r="T262" s="128"/>
      <c r="U262" s="128"/>
      <c r="V262" s="128"/>
      <c r="W262" s="128"/>
    </row>
    <row r="263" spans="1:23" ht="18" customHeight="1" x14ac:dyDescent="0.5">
      <c r="A263" s="263"/>
      <c r="B263" s="9" t="s">
        <v>568</v>
      </c>
      <c r="C263" s="9" t="s">
        <v>242</v>
      </c>
      <c r="D263" s="9" t="s">
        <v>125</v>
      </c>
      <c r="E263" s="9" t="s">
        <v>447</v>
      </c>
      <c r="F263" s="9" t="s">
        <v>448</v>
      </c>
      <c r="G263" s="112" t="s">
        <v>271</v>
      </c>
      <c r="H263" s="18">
        <v>0.52645299999999995</v>
      </c>
      <c r="I263" s="18">
        <v>0.52645299999999995</v>
      </c>
      <c r="J263" s="120"/>
      <c r="K263" s="120"/>
      <c r="L263" s="120"/>
      <c r="M263" s="103">
        <v>0.52645299999999995</v>
      </c>
      <c r="N263" s="127"/>
      <c r="O263" s="128"/>
      <c r="P263" s="128"/>
      <c r="Q263" s="128"/>
      <c r="R263" s="128"/>
      <c r="S263" s="128"/>
      <c r="T263" s="128"/>
      <c r="U263" s="128"/>
      <c r="V263" s="128"/>
      <c r="W263" s="128"/>
    </row>
    <row r="264" spans="1:23" ht="18" customHeight="1" x14ac:dyDescent="0.5">
      <c r="A264" s="263"/>
      <c r="B264" s="9" t="s">
        <v>568</v>
      </c>
      <c r="C264" s="9" t="s">
        <v>242</v>
      </c>
      <c r="D264" s="9" t="s">
        <v>131</v>
      </c>
      <c r="E264" s="9" t="s">
        <v>449</v>
      </c>
      <c r="F264" s="9" t="s">
        <v>450</v>
      </c>
      <c r="G264" s="112" t="s">
        <v>263</v>
      </c>
      <c r="H264" s="18">
        <v>4.9575959999999997</v>
      </c>
      <c r="I264" s="18">
        <v>4.9575959999999997</v>
      </c>
      <c r="J264" s="120"/>
      <c r="K264" s="120"/>
      <c r="L264" s="120"/>
      <c r="M264" s="103">
        <v>4.9575959999999997</v>
      </c>
      <c r="N264" s="127"/>
      <c r="O264" s="128"/>
      <c r="P264" s="128"/>
      <c r="Q264" s="128"/>
      <c r="R264" s="128"/>
      <c r="S264" s="128"/>
      <c r="T264" s="128"/>
      <c r="U264" s="128"/>
      <c r="V264" s="128"/>
      <c r="W264" s="128"/>
    </row>
    <row r="265" spans="1:23" ht="18" customHeight="1" x14ac:dyDescent="0.5">
      <c r="A265" s="263"/>
      <c r="B265" s="9" t="s">
        <v>568</v>
      </c>
      <c r="C265" s="9" t="s">
        <v>242</v>
      </c>
      <c r="D265" s="9" t="s">
        <v>133</v>
      </c>
      <c r="E265" s="9" t="s">
        <v>451</v>
      </c>
      <c r="F265" s="9" t="s">
        <v>452</v>
      </c>
      <c r="G265" s="112" t="s">
        <v>267</v>
      </c>
      <c r="H265" s="18">
        <v>0.23607600000000001</v>
      </c>
      <c r="I265" s="18">
        <v>0.23607600000000001</v>
      </c>
      <c r="J265" s="120"/>
      <c r="K265" s="120"/>
      <c r="L265" s="120"/>
      <c r="M265" s="103">
        <v>0.23607600000000001</v>
      </c>
      <c r="N265" s="127"/>
      <c r="O265" s="128"/>
      <c r="P265" s="128"/>
      <c r="Q265" s="128"/>
      <c r="R265" s="128"/>
      <c r="S265" s="128"/>
      <c r="T265" s="128"/>
      <c r="U265" s="128"/>
      <c r="V265" s="128"/>
      <c r="W265" s="128"/>
    </row>
    <row r="266" spans="1:23" ht="18" customHeight="1" x14ac:dyDescent="0.5">
      <c r="A266" s="263"/>
      <c r="B266" s="9" t="s">
        <v>568</v>
      </c>
      <c r="C266" s="9" t="s">
        <v>242</v>
      </c>
      <c r="D266" s="9" t="s">
        <v>133</v>
      </c>
      <c r="E266" s="9" t="s">
        <v>451</v>
      </c>
      <c r="F266" s="9" t="s">
        <v>453</v>
      </c>
      <c r="G266" s="112" t="s">
        <v>354</v>
      </c>
      <c r="H266" s="18">
        <v>0.72053999999999996</v>
      </c>
      <c r="I266" s="18">
        <v>0.72053999999999996</v>
      </c>
      <c r="J266" s="120"/>
      <c r="K266" s="120"/>
      <c r="L266" s="120"/>
      <c r="M266" s="103">
        <v>0.72053999999999996</v>
      </c>
      <c r="N266" s="127"/>
      <c r="O266" s="128"/>
      <c r="P266" s="128"/>
      <c r="Q266" s="128"/>
      <c r="R266" s="128"/>
      <c r="S266" s="128"/>
      <c r="T266" s="128"/>
      <c r="U266" s="128"/>
      <c r="V266" s="128"/>
      <c r="W266" s="128"/>
    </row>
    <row r="267" spans="1:23" ht="18" customHeight="1" x14ac:dyDescent="0.5">
      <c r="A267" s="263"/>
      <c r="B267" s="9" t="s">
        <v>569</v>
      </c>
      <c r="C267" s="9" t="s">
        <v>245</v>
      </c>
      <c r="D267" s="9" t="s">
        <v>153</v>
      </c>
      <c r="E267" s="9" t="s">
        <v>245</v>
      </c>
      <c r="F267" s="9" t="s">
        <v>455</v>
      </c>
      <c r="G267" s="112" t="s">
        <v>245</v>
      </c>
      <c r="H267" s="18">
        <v>5.6658239999999997</v>
      </c>
      <c r="I267" s="18">
        <v>5.6658239999999997</v>
      </c>
      <c r="J267" s="120"/>
      <c r="K267" s="120"/>
      <c r="L267" s="120"/>
      <c r="M267" s="103">
        <v>5.6658239999999997</v>
      </c>
      <c r="N267" s="127"/>
      <c r="O267" s="128"/>
      <c r="P267" s="128"/>
      <c r="Q267" s="128"/>
      <c r="R267" s="128"/>
      <c r="S267" s="128"/>
      <c r="T267" s="128"/>
      <c r="U267" s="128"/>
      <c r="V267" s="128"/>
      <c r="W267" s="128"/>
    </row>
    <row r="268" spans="1:23" ht="18" customHeight="1" x14ac:dyDescent="0.5">
      <c r="A268" s="263"/>
      <c r="B268" s="9" t="s">
        <v>570</v>
      </c>
      <c r="C268" s="9" t="s">
        <v>340</v>
      </c>
      <c r="D268" s="9" t="s">
        <v>117</v>
      </c>
      <c r="E268" s="9" t="s">
        <v>457</v>
      </c>
      <c r="F268" s="9" t="s">
        <v>458</v>
      </c>
      <c r="G268" s="112" t="s">
        <v>344</v>
      </c>
      <c r="H268" s="18">
        <v>6.4842599999999999</v>
      </c>
      <c r="I268" s="18">
        <v>6.4842599999999999</v>
      </c>
      <c r="J268" s="120"/>
      <c r="K268" s="120"/>
      <c r="L268" s="120"/>
      <c r="M268" s="103">
        <v>6.4842599999999999</v>
      </c>
      <c r="N268" s="127"/>
      <c r="O268" s="128"/>
      <c r="P268" s="128"/>
      <c r="Q268" s="128"/>
      <c r="R268" s="128"/>
      <c r="S268" s="128"/>
      <c r="T268" s="128"/>
      <c r="U268" s="128"/>
      <c r="V268" s="128"/>
      <c r="W268" s="128"/>
    </row>
    <row r="269" spans="1:23" ht="18" customHeight="1" x14ac:dyDescent="0.5">
      <c r="A269" s="263"/>
      <c r="B269" s="9" t="s">
        <v>571</v>
      </c>
      <c r="C269" s="9" t="s">
        <v>323</v>
      </c>
      <c r="D269" s="9" t="s">
        <v>141</v>
      </c>
      <c r="E269" s="9" t="s">
        <v>437</v>
      </c>
      <c r="F269" s="9" t="s">
        <v>462</v>
      </c>
      <c r="G269" s="112" t="s">
        <v>323</v>
      </c>
      <c r="H269" s="18">
        <v>0.56658200000000003</v>
      </c>
      <c r="I269" s="18">
        <v>0.56658200000000003</v>
      </c>
      <c r="J269" s="120"/>
      <c r="K269" s="120"/>
      <c r="L269" s="120"/>
      <c r="M269" s="103">
        <v>0.56658200000000003</v>
      </c>
      <c r="N269" s="127"/>
      <c r="O269" s="128"/>
      <c r="P269" s="128"/>
      <c r="Q269" s="128"/>
      <c r="R269" s="128"/>
      <c r="S269" s="128"/>
      <c r="T269" s="128"/>
      <c r="U269" s="128"/>
      <c r="V269" s="128"/>
      <c r="W269" s="128"/>
    </row>
    <row r="270" spans="1:23" ht="18" customHeight="1" x14ac:dyDescent="0.5">
      <c r="A270" s="263"/>
      <c r="B270" s="9" t="s">
        <v>572</v>
      </c>
      <c r="C270" s="9" t="s">
        <v>464</v>
      </c>
      <c r="D270" s="9" t="s">
        <v>117</v>
      </c>
      <c r="E270" s="9" t="s">
        <v>457</v>
      </c>
      <c r="F270" s="9" t="s">
        <v>465</v>
      </c>
      <c r="G270" s="112" t="s">
        <v>282</v>
      </c>
      <c r="H270" s="18">
        <v>4.4999999999999998E-2</v>
      </c>
      <c r="I270" s="18">
        <v>4.4999999999999998E-2</v>
      </c>
      <c r="J270" s="120"/>
      <c r="K270" s="120"/>
      <c r="L270" s="120"/>
      <c r="M270" s="103">
        <v>4.4999999999999998E-2</v>
      </c>
      <c r="N270" s="127"/>
      <c r="O270" s="128"/>
      <c r="P270" s="128"/>
      <c r="Q270" s="128"/>
      <c r="R270" s="128"/>
      <c r="S270" s="128"/>
      <c r="T270" s="128"/>
      <c r="U270" s="128"/>
      <c r="V270" s="128"/>
      <c r="W270" s="128"/>
    </row>
    <row r="271" spans="1:23" ht="18" customHeight="1" x14ac:dyDescent="0.5">
      <c r="A271" s="263"/>
      <c r="B271" s="9" t="s">
        <v>572</v>
      </c>
      <c r="C271" s="9" t="s">
        <v>464</v>
      </c>
      <c r="D271" s="9" t="s">
        <v>141</v>
      </c>
      <c r="E271" s="9" t="s">
        <v>437</v>
      </c>
      <c r="F271" s="9" t="s">
        <v>465</v>
      </c>
      <c r="G271" s="112" t="s">
        <v>282</v>
      </c>
      <c r="H271" s="18">
        <v>1.62</v>
      </c>
      <c r="I271" s="18">
        <v>1.62</v>
      </c>
      <c r="J271" s="120"/>
      <c r="K271" s="120"/>
      <c r="L271" s="120"/>
      <c r="M271" s="103">
        <v>1.62</v>
      </c>
      <c r="N271" s="127"/>
      <c r="O271" s="128"/>
      <c r="P271" s="128"/>
      <c r="Q271" s="128"/>
      <c r="R271" s="128"/>
      <c r="S271" s="128"/>
      <c r="T271" s="128"/>
      <c r="U271" s="128"/>
      <c r="V271" s="128"/>
      <c r="W271" s="128"/>
    </row>
    <row r="272" spans="1:23" ht="18" customHeight="1" x14ac:dyDescent="0.5">
      <c r="A272" s="239"/>
      <c r="B272" s="9" t="s">
        <v>572</v>
      </c>
      <c r="C272" s="9" t="s">
        <v>464</v>
      </c>
      <c r="D272" s="9" t="s">
        <v>141</v>
      </c>
      <c r="E272" s="9" t="s">
        <v>437</v>
      </c>
      <c r="F272" s="9" t="s">
        <v>466</v>
      </c>
      <c r="G272" s="112" t="s">
        <v>326</v>
      </c>
      <c r="H272" s="18">
        <v>1.18038</v>
      </c>
      <c r="I272" s="18">
        <v>1.18038</v>
      </c>
      <c r="J272" s="120"/>
      <c r="K272" s="120"/>
      <c r="L272" s="120"/>
      <c r="M272" s="103">
        <v>1.18038</v>
      </c>
      <c r="N272" s="127"/>
      <c r="O272" s="128"/>
      <c r="P272" s="128"/>
      <c r="Q272" s="128"/>
      <c r="R272" s="128"/>
      <c r="S272" s="128"/>
      <c r="T272" s="128"/>
      <c r="U272" s="128"/>
      <c r="V272" s="128"/>
      <c r="W272" s="128"/>
    </row>
    <row r="273" spans="1:23" ht="18" customHeight="1" x14ac:dyDescent="0.5">
      <c r="A273" s="238" t="s">
        <v>573</v>
      </c>
      <c r="B273" s="9" t="s">
        <v>574</v>
      </c>
      <c r="C273" s="9" t="s">
        <v>436</v>
      </c>
      <c r="D273" s="9" t="s">
        <v>141</v>
      </c>
      <c r="E273" s="9" t="s">
        <v>437</v>
      </c>
      <c r="F273" s="9" t="s">
        <v>438</v>
      </c>
      <c r="G273" s="112" t="s">
        <v>240</v>
      </c>
      <c r="H273" s="18">
        <v>125.45676</v>
      </c>
      <c r="I273" s="18">
        <v>125.45676</v>
      </c>
      <c r="J273" s="120"/>
      <c r="K273" s="120"/>
      <c r="L273" s="120"/>
      <c r="M273" s="103">
        <v>125.45676</v>
      </c>
      <c r="N273" s="127"/>
      <c r="O273" s="128"/>
      <c r="P273" s="128"/>
      <c r="Q273" s="128"/>
      <c r="R273" s="128"/>
      <c r="S273" s="128"/>
      <c r="T273" s="128"/>
      <c r="U273" s="128"/>
      <c r="V273" s="128"/>
      <c r="W273" s="128"/>
    </row>
    <row r="274" spans="1:23" ht="18" customHeight="1" x14ac:dyDescent="0.5">
      <c r="A274" s="263"/>
      <c r="B274" s="9" t="s">
        <v>574</v>
      </c>
      <c r="C274" s="9" t="s">
        <v>436</v>
      </c>
      <c r="D274" s="9" t="s">
        <v>141</v>
      </c>
      <c r="E274" s="9" t="s">
        <v>437</v>
      </c>
      <c r="F274" s="9" t="s">
        <v>439</v>
      </c>
      <c r="G274" s="112" t="s">
        <v>243</v>
      </c>
      <c r="H274" s="18">
        <v>97.841999999999999</v>
      </c>
      <c r="I274" s="18">
        <v>97.841999999999999</v>
      </c>
      <c r="J274" s="120"/>
      <c r="K274" s="120"/>
      <c r="L274" s="120"/>
      <c r="M274" s="103">
        <v>97.841999999999999</v>
      </c>
      <c r="N274" s="127"/>
      <c r="O274" s="128"/>
      <c r="P274" s="128"/>
      <c r="Q274" s="128"/>
      <c r="R274" s="128"/>
      <c r="S274" s="128"/>
      <c r="T274" s="128"/>
      <c r="U274" s="128"/>
      <c r="V274" s="128"/>
      <c r="W274" s="128"/>
    </row>
    <row r="275" spans="1:23" ht="18" customHeight="1" x14ac:dyDescent="0.5">
      <c r="A275" s="263"/>
      <c r="B275" s="9" t="s">
        <v>574</v>
      </c>
      <c r="C275" s="9" t="s">
        <v>436</v>
      </c>
      <c r="D275" s="9" t="s">
        <v>141</v>
      </c>
      <c r="E275" s="9" t="s">
        <v>437</v>
      </c>
      <c r="F275" s="9" t="s">
        <v>440</v>
      </c>
      <c r="G275" s="112" t="s">
        <v>246</v>
      </c>
      <c r="H275" s="18">
        <v>9.5043000000000006</v>
      </c>
      <c r="I275" s="18">
        <v>9.5043000000000006</v>
      </c>
      <c r="J275" s="120"/>
      <c r="K275" s="120"/>
      <c r="L275" s="120"/>
      <c r="M275" s="103">
        <v>9.5043000000000006</v>
      </c>
      <c r="N275" s="127"/>
      <c r="O275" s="128"/>
      <c r="P275" s="128"/>
      <c r="Q275" s="128"/>
      <c r="R275" s="128"/>
      <c r="S275" s="128"/>
      <c r="T275" s="128"/>
      <c r="U275" s="128"/>
      <c r="V275" s="128"/>
      <c r="W275" s="128"/>
    </row>
    <row r="276" spans="1:23" ht="18" customHeight="1" x14ac:dyDescent="0.5">
      <c r="A276" s="263"/>
      <c r="B276" s="9" t="s">
        <v>574</v>
      </c>
      <c r="C276" s="9" t="s">
        <v>436</v>
      </c>
      <c r="D276" s="9" t="s">
        <v>141</v>
      </c>
      <c r="E276" s="9" t="s">
        <v>437</v>
      </c>
      <c r="F276" s="9" t="s">
        <v>441</v>
      </c>
      <c r="G276" s="112" t="s">
        <v>254</v>
      </c>
      <c r="H276" s="18">
        <v>73.626000000000005</v>
      </c>
      <c r="I276" s="18">
        <v>73.626000000000005</v>
      </c>
      <c r="J276" s="120"/>
      <c r="K276" s="120"/>
      <c r="L276" s="120"/>
      <c r="M276" s="103">
        <v>73.626000000000005</v>
      </c>
      <c r="N276" s="127"/>
      <c r="O276" s="128"/>
      <c r="P276" s="128"/>
      <c r="Q276" s="128"/>
      <c r="R276" s="128"/>
      <c r="S276" s="128"/>
      <c r="T276" s="128"/>
      <c r="U276" s="128"/>
      <c r="V276" s="128"/>
      <c r="W276" s="128"/>
    </row>
    <row r="277" spans="1:23" ht="18" customHeight="1" x14ac:dyDescent="0.5">
      <c r="A277" s="263"/>
      <c r="B277" s="9" t="s">
        <v>575</v>
      </c>
      <c r="C277" s="9" t="s">
        <v>242</v>
      </c>
      <c r="D277" s="9" t="s">
        <v>119</v>
      </c>
      <c r="E277" s="9" t="s">
        <v>443</v>
      </c>
      <c r="F277" s="9" t="s">
        <v>444</v>
      </c>
      <c r="G277" s="112" t="s">
        <v>257</v>
      </c>
      <c r="H277" s="18">
        <v>39.424944000000004</v>
      </c>
      <c r="I277" s="18">
        <v>39.424944000000004</v>
      </c>
      <c r="J277" s="120"/>
      <c r="K277" s="120"/>
      <c r="L277" s="120"/>
      <c r="M277" s="103">
        <v>39.424944000000004</v>
      </c>
      <c r="N277" s="127"/>
      <c r="O277" s="128"/>
      <c r="P277" s="128"/>
      <c r="Q277" s="128"/>
      <c r="R277" s="128"/>
      <c r="S277" s="128"/>
      <c r="T277" s="128"/>
      <c r="U277" s="128"/>
      <c r="V277" s="128"/>
      <c r="W277" s="128"/>
    </row>
    <row r="278" spans="1:23" ht="18" customHeight="1" x14ac:dyDescent="0.5">
      <c r="A278" s="263"/>
      <c r="B278" s="9" t="s">
        <v>575</v>
      </c>
      <c r="C278" s="9" t="s">
        <v>242</v>
      </c>
      <c r="D278" s="9" t="s">
        <v>121</v>
      </c>
      <c r="E278" s="9" t="s">
        <v>445</v>
      </c>
      <c r="F278" s="9" t="s">
        <v>446</v>
      </c>
      <c r="G278" s="112" t="s">
        <v>260</v>
      </c>
      <c r="H278" s="18">
        <v>11.53642</v>
      </c>
      <c r="I278" s="18">
        <v>11.53642</v>
      </c>
      <c r="J278" s="120"/>
      <c r="K278" s="120"/>
      <c r="L278" s="120"/>
      <c r="M278" s="103">
        <v>11.53642</v>
      </c>
      <c r="N278" s="127"/>
      <c r="O278" s="128"/>
      <c r="P278" s="128"/>
      <c r="Q278" s="128"/>
      <c r="R278" s="128"/>
      <c r="S278" s="128"/>
      <c r="T278" s="128"/>
      <c r="U278" s="128"/>
      <c r="V278" s="128"/>
      <c r="W278" s="128"/>
    </row>
    <row r="279" spans="1:23" ht="18" customHeight="1" x14ac:dyDescent="0.5">
      <c r="A279" s="263"/>
      <c r="B279" s="9" t="s">
        <v>575</v>
      </c>
      <c r="C279" s="9" t="s">
        <v>242</v>
      </c>
      <c r="D279" s="9" t="s">
        <v>125</v>
      </c>
      <c r="E279" s="9" t="s">
        <v>447</v>
      </c>
      <c r="F279" s="9" t="s">
        <v>448</v>
      </c>
      <c r="G279" s="112" t="s">
        <v>271</v>
      </c>
      <c r="H279" s="18">
        <v>2.6439349999999999</v>
      </c>
      <c r="I279" s="18">
        <v>2.6439349999999999</v>
      </c>
      <c r="J279" s="120"/>
      <c r="K279" s="120"/>
      <c r="L279" s="120"/>
      <c r="M279" s="103">
        <v>2.6439349999999999</v>
      </c>
      <c r="N279" s="127"/>
      <c r="O279" s="128"/>
      <c r="P279" s="128"/>
      <c r="Q279" s="128"/>
      <c r="R279" s="128"/>
      <c r="S279" s="128"/>
      <c r="T279" s="128"/>
      <c r="U279" s="128"/>
      <c r="V279" s="128"/>
      <c r="W279" s="128"/>
    </row>
    <row r="280" spans="1:23" ht="18" customHeight="1" x14ac:dyDescent="0.5">
      <c r="A280" s="263"/>
      <c r="B280" s="9" t="s">
        <v>575</v>
      </c>
      <c r="C280" s="9" t="s">
        <v>242</v>
      </c>
      <c r="D280" s="9" t="s">
        <v>131</v>
      </c>
      <c r="E280" s="9" t="s">
        <v>449</v>
      </c>
      <c r="F280" s="9" t="s">
        <v>450</v>
      </c>
      <c r="G280" s="112" t="s">
        <v>263</v>
      </c>
      <c r="H280" s="18">
        <v>24.874668</v>
      </c>
      <c r="I280" s="18">
        <v>24.874668</v>
      </c>
      <c r="J280" s="120"/>
      <c r="K280" s="120"/>
      <c r="L280" s="120"/>
      <c r="M280" s="103">
        <v>24.874668</v>
      </c>
      <c r="N280" s="127"/>
      <c r="O280" s="128"/>
      <c r="P280" s="128"/>
      <c r="Q280" s="128"/>
      <c r="R280" s="128"/>
      <c r="S280" s="128"/>
      <c r="T280" s="128"/>
      <c r="U280" s="128"/>
      <c r="V280" s="128"/>
      <c r="W280" s="128"/>
    </row>
    <row r="281" spans="1:23" ht="18" customHeight="1" x14ac:dyDescent="0.5">
      <c r="A281" s="263"/>
      <c r="B281" s="9" t="s">
        <v>575</v>
      </c>
      <c r="C281" s="9" t="s">
        <v>242</v>
      </c>
      <c r="D281" s="9" t="s">
        <v>133</v>
      </c>
      <c r="E281" s="9" t="s">
        <v>451</v>
      </c>
      <c r="F281" s="9" t="s">
        <v>452</v>
      </c>
      <c r="G281" s="112" t="s">
        <v>267</v>
      </c>
      <c r="H281" s="18">
        <v>1.1845079999999999</v>
      </c>
      <c r="I281" s="18">
        <v>1.1845079999999999</v>
      </c>
      <c r="J281" s="120"/>
      <c r="K281" s="120"/>
      <c r="L281" s="120"/>
      <c r="M281" s="103">
        <v>1.1845079999999999</v>
      </c>
      <c r="N281" s="127"/>
      <c r="O281" s="128"/>
      <c r="P281" s="128"/>
      <c r="Q281" s="128"/>
      <c r="R281" s="128"/>
      <c r="S281" s="128"/>
      <c r="T281" s="128"/>
      <c r="U281" s="128"/>
      <c r="V281" s="128"/>
      <c r="W281" s="128"/>
    </row>
    <row r="282" spans="1:23" ht="18" customHeight="1" x14ac:dyDescent="0.5">
      <c r="A282" s="263"/>
      <c r="B282" s="9" t="s">
        <v>575</v>
      </c>
      <c r="C282" s="9" t="s">
        <v>242</v>
      </c>
      <c r="D282" s="9" t="s">
        <v>133</v>
      </c>
      <c r="E282" s="9" t="s">
        <v>451</v>
      </c>
      <c r="F282" s="9" t="s">
        <v>453</v>
      </c>
      <c r="G282" s="112" t="s">
        <v>354</v>
      </c>
      <c r="H282" s="18">
        <v>6.0301169999999997</v>
      </c>
      <c r="I282" s="18">
        <v>6.0301169999999997</v>
      </c>
      <c r="J282" s="120"/>
      <c r="K282" s="120"/>
      <c r="L282" s="120"/>
      <c r="M282" s="103">
        <v>6.0301169999999997</v>
      </c>
      <c r="N282" s="127"/>
      <c r="O282" s="128"/>
      <c r="P282" s="128"/>
      <c r="Q282" s="128"/>
      <c r="R282" s="128"/>
      <c r="S282" s="128"/>
      <c r="T282" s="128"/>
      <c r="U282" s="128"/>
      <c r="V282" s="128"/>
      <c r="W282" s="128"/>
    </row>
    <row r="283" spans="1:23" ht="18" customHeight="1" x14ac:dyDescent="0.5">
      <c r="A283" s="263"/>
      <c r="B283" s="9" t="s">
        <v>576</v>
      </c>
      <c r="C283" s="9" t="s">
        <v>245</v>
      </c>
      <c r="D283" s="9" t="s">
        <v>153</v>
      </c>
      <c r="E283" s="9" t="s">
        <v>245</v>
      </c>
      <c r="F283" s="9" t="s">
        <v>455</v>
      </c>
      <c r="G283" s="112" t="s">
        <v>245</v>
      </c>
      <c r="H283" s="18">
        <v>28.428191999999999</v>
      </c>
      <c r="I283" s="18">
        <v>28.428191999999999</v>
      </c>
      <c r="J283" s="120"/>
      <c r="K283" s="120"/>
      <c r="L283" s="120"/>
      <c r="M283" s="103">
        <v>28.428191999999999</v>
      </c>
      <c r="N283" s="127"/>
      <c r="O283" s="128"/>
      <c r="P283" s="128"/>
      <c r="Q283" s="128"/>
      <c r="R283" s="128"/>
      <c r="S283" s="128"/>
      <c r="T283" s="128"/>
      <c r="U283" s="128"/>
      <c r="V283" s="128"/>
      <c r="W283" s="128"/>
    </row>
    <row r="284" spans="1:23" ht="18" customHeight="1" x14ac:dyDescent="0.5">
      <c r="A284" s="263"/>
      <c r="B284" s="9" t="s">
        <v>577</v>
      </c>
      <c r="C284" s="9" t="s">
        <v>340</v>
      </c>
      <c r="D284" s="9" t="s">
        <v>117</v>
      </c>
      <c r="E284" s="9" t="s">
        <v>457</v>
      </c>
      <c r="F284" s="9" t="s">
        <v>458</v>
      </c>
      <c r="G284" s="112" t="s">
        <v>344</v>
      </c>
      <c r="H284" s="18">
        <v>58.311599999999999</v>
      </c>
      <c r="I284" s="18">
        <v>58.311599999999999</v>
      </c>
      <c r="J284" s="120"/>
      <c r="K284" s="120"/>
      <c r="L284" s="120"/>
      <c r="M284" s="103">
        <v>58.311599999999999</v>
      </c>
      <c r="N284" s="127"/>
      <c r="O284" s="128"/>
      <c r="P284" s="128"/>
      <c r="Q284" s="128"/>
      <c r="R284" s="128"/>
      <c r="S284" s="128"/>
      <c r="T284" s="128"/>
      <c r="U284" s="128"/>
      <c r="V284" s="128"/>
      <c r="W284" s="128"/>
    </row>
    <row r="285" spans="1:23" ht="18" customHeight="1" x14ac:dyDescent="0.5">
      <c r="A285" s="263"/>
      <c r="B285" s="9" t="s">
        <v>578</v>
      </c>
      <c r="C285" s="9" t="s">
        <v>323</v>
      </c>
      <c r="D285" s="9" t="s">
        <v>141</v>
      </c>
      <c r="E285" s="9" t="s">
        <v>437</v>
      </c>
      <c r="F285" s="9" t="s">
        <v>462</v>
      </c>
      <c r="G285" s="112" t="s">
        <v>323</v>
      </c>
      <c r="H285" s="18">
        <v>2.842819</v>
      </c>
      <c r="I285" s="18">
        <v>2.842819</v>
      </c>
      <c r="J285" s="120"/>
      <c r="K285" s="120"/>
      <c r="L285" s="120"/>
      <c r="M285" s="103">
        <v>2.842819</v>
      </c>
      <c r="N285" s="127"/>
      <c r="O285" s="128"/>
      <c r="P285" s="128"/>
      <c r="Q285" s="128"/>
      <c r="R285" s="128"/>
      <c r="S285" s="128"/>
      <c r="T285" s="128"/>
      <c r="U285" s="128"/>
      <c r="V285" s="128"/>
      <c r="W285" s="128"/>
    </row>
    <row r="286" spans="1:23" ht="18" customHeight="1" x14ac:dyDescent="0.5">
      <c r="A286" s="263"/>
      <c r="B286" s="9" t="s">
        <v>579</v>
      </c>
      <c r="C286" s="9" t="s">
        <v>464</v>
      </c>
      <c r="D286" s="9" t="s">
        <v>117</v>
      </c>
      <c r="E286" s="9" t="s">
        <v>457</v>
      </c>
      <c r="F286" s="9" t="s">
        <v>465</v>
      </c>
      <c r="G286" s="112" t="s">
        <v>282</v>
      </c>
      <c r="H286" s="18">
        <v>0.40500000000000003</v>
      </c>
      <c r="I286" s="18">
        <v>0.40500000000000003</v>
      </c>
      <c r="J286" s="120"/>
      <c r="K286" s="120"/>
      <c r="L286" s="120"/>
      <c r="M286" s="103">
        <v>0.40500000000000003</v>
      </c>
      <c r="N286" s="127"/>
      <c r="O286" s="128"/>
      <c r="P286" s="128"/>
      <c r="Q286" s="128"/>
      <c r="R286" s="128"/>
      <c r="S286" s="128"/>
      <c r="T286" s="128"/>
      <c r="U286" s="128"/>
      <c r="V286" s="128"/>
      <c r="W286" s="128"/>
    </row>
    <row r="287" spans="1:23" ht="18" customHeight="1" x14ac:dyDescent="0.5">
      <c r="A287" s="263"/>
      <c r="B287" s="9" t="s">
        <v>579</v>
      </c>
      <c r="C287" s="9" t="s">
        <v>464</v>
      </c>
      <c r="D287" s="9" t="s">
        <v>141</v>
      </c>
      <c r="E287" s="9" t="s">
        <v>437</v>
      </c>
      <c r="F287" s="9" t="s">
        <v>465</v>
      </c>
      <c r="G287" s="112" t="s">
        <v>282</v>
      </c>
      <c r="H287" s="18">
        <v>7.29</v>
      </c>
      <c r="I287" s="18">
        <v>7.29</v>
      </c>
      <c r="J287" s="120"/>
      <c r="K287" s="120"/>
      <c r="L287" s="120"/>
      <c r="M287" s="103">
        <v>7.29</v>
      </c>
      <c r="N287" s="127"/>
      <c r="O287" s="128"/>
      <c r="P287" s="128"/>
      <c r="Q287" s="128"/>
      <c r="R287" s="128"/>
      <c r="S287" s="128"/>
      <c r="T287" s="128"/>
      <c r="U287" s="128"/>
      <c r="V287" s="128"/>
      <c r="W287" s="128"/>
    </row>
    <row r="288" spans="1:23" ht="18" customHeight="1" x14ac:dyDescent="0.5">
      <c r="A288" s="239"/>
      <c r="B288" s="9" t="s">
        <v>579</v>
      </c>
      <c r="C288" s="9" t="s">
        <v>464</v>
      </c>
      <c r="D288" s="9" t="s">
        <v>141</v>
      </c>
      <c r="E288" s="9" t="s">
        <v>437</v>
      </c>
      <c r="F288" s="9" t="s">
        <v>466</v>
      </c>
      <c r="G288" s="112" t="s">
        <v>326</v>
      </c>
      <c r="H288" s="18">
        <v>5.9225399999999997</v>
      </c>
      <c r="I288" s="18">
        <v>5.9225399999999997</v>
      </c>
      <c r="J288" s="120"/>
      <c r="K288" s="120"/>
      <c r="L288" s="120"/>
      <c r="M288" s="103">
        <v>5.9225399999999997</v>
      </c>
      <c r="N288" s="127"/>
      <c r="O288" s="128"/>
      <c r="P288" s="128"/>
      <c r="Q288" s="128"/>
      <c r="R288" s="128"/>
      <c r="S288" s="128"/>
      <c r="T288" s="128"/>
      <c r="U288" s="128"/>
      <c r="V288" s="128"/>
      <c r="W288" s="128"/>
    </row>
    <row r="289" spans="1:23" ht="18" customHeight="1" x14ac:dyDescent="0.5">
      <c r="A289" s="269" t="s">
        <v>155</v>
      </c>
      <c r="B289" s="269"/>
      <c r="C289" s="134"/>
      <c r="D289" s="134"/>
      <c r="E289" s="134"/>
      <c r="F289" s="134"/>
      <c r="G289" s="135"/>
      <c r="H289" s="18">
        <v>4782.6039620000001</v>
      </c>
      <c r="I289" s="18">
        <v>4782.6039620000001</v>
      </c>
      <c r="J289" s="120"/>
      <c r="K289" s="120"/>
      <c r="L289" s="120"/>
      <c r="M289" s="103">
        <v>4782.6039620000001</v>
      </c>
      <c r="N289" s="127"/>
      <c r="O289" s="128"/>
      <c r="P289" s="128"/>
      <c r="Q289" s="128"/>
      <c r="R289" s="128"/>
      <c r="S289" s="128"/>
      <c r="T289" s="128"/>
      <c r="U289" s="128"/>
      <c r="V289" s="128"/>
      <c r="W289" s="128"/>
    </row>
  </sheetData>
  <mergeCells count="47">
    <mergeCell ref="A2:W2"/>
    <mergeCell ref="A3:I3"/>
    <mergeCell ref="H4:W4"/>
    <mergeCell ref="I5:P5"/>
    <mergeCell ref="R5:W5"/>
    <mergeCell ref="F4:F8"/>
    <mergeCell ref="G4:G8"/>
    <mergeCell ref="H5:H8"/>
    <mergeCell ref="K7:K8"/>
    <mergeCell ref="L7:L8"/>
    <mergeCell ref="M7:M8"/>
    <mergeCell ref="N7:N8"/>
    <mergeCell ref="O6:O8"/>
    <mergeCell ref="P6:P8"/>
    <mergeCell ref="Q5:Q8"/>
    <mergeCell ref="R7:R8"/>
    <mergeCell ref="I6:N6"/>
    <mergeCell ref="I7:J7"/>
    <mergeCell ref="A289:B289"/>
    <mergeCell ref="A4:A8"/>
    <mergeCell ref="A10:A29"/>
    <mergeCell ref="A30:A47"/>
    <mergeCell ref="A48:A66"/>
    <mergeCell ref="A67:A83"/>
    <mergeCell ref="A84:A95"/>
    <mergeCell ref="A96:A110"/>
    <mergeCell ref="A111:A127"/>
    <mergeCell ref="A128:A139"/>
    <mergeCell ref="A140:A155"/>
    <mergeCell ref="A156:A167"/>
    <mergeCell ref="A168:A182"/>
    <mergeCell ref="A183:A198"/>
    <mergeCell ref="A273:A288"/>
    <mergeCell ref="B4:B8"/>
    <mergeCell ref="C4:C8"/>
    <mergeCell ref="D4:D8"/>
    <mergeCell ref="E4:E8"/>
    <mergeCell ref="A199:A214"/>
    <mergeCell ref="A215:A229"/>
    <mergeCell ref="A230:A245"/>
    <mergeCell ref="A246:A257"/>
    <mergeCell ref="A258:A272"/>
    <mergeCell ref="S7:S8"/>
    <mergeCell ref="T7:T8"/>
    <mergeCell ref="U7:U8"/>
    <mergeCell ref="V7:V8"/>
    <mergeCell ref="W7:W8"/>
  </mergeCells>
  <phoneticPr fontId="2" type="noConversion"/>
  <printOptions horizontalCentered="1"/>
  <pageMargins left="0.30833333333333302" right="0.30833333333333302" top="0.40833333333333299" bottom="0.408333333333332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2" tint="-9.9978637043366805E-2"/>
    <outlinePr summaryBelow="0" summaryRight="0"/>
    <pageSetUpPr fitToPage="1"/>
  </sheetPr>
  <dimension ref="A1:AC25"/>
  <sheetViews>
    <sheetView workbookViewId="0">
      <pane ySplit="8" topLeftCell="A9" activePane="bottomLeft" state="frozen"/>
      <selection pane="bottomLeft"/>
    </sheetView>
  </sheetViews>
  <sheetFormatPr defaultColWidth="9.109375" defaultRowHeight="14.25" customHeight="1" x14ac:dyDescent="0.5"/>
  <cols>
    <col min="1" max="1" width="14" style="1" customWidth="1"/>
    <col min="2" max="2" width="20.5546875" style="1" customWidth="1"/>
    <col min="3" max="3" width="47.71875" style="1" customWidth="1"/>
    <col min="4" max="4" width="32.1640625" style="1" customWidth="1"/>
    <col min="5" max="5" width="13.27734375" style="1" customWidth="1"/>
    <col min="6" max="6" width="16.1640625" style="1" customWidth="1"/>
    <col min="7" max="7" width="9.88671875" style="1" customWidth="1"/>
    <col min="8" max="8" width="19.1640625" style="1" customWidth="1"/>
    <col min="9" max="9" width="9.33203125" style="1" customWidth="1"/>
    <col min="10" max="10" width="9.6640625" style="1" customWidth="1"/>
    <col min="11" max="11" width="9.33203125" style="1" customWidth="1"/>
    <col min="12" max="12" width="10.6640625" style="1" customWidth="1"/>
    <col min="13" max="16" width="11.109375" style="1" customWidth="1"/>
    <col min="17" max="17" width="12.88671875" style="24" customWidth="1"/>
    <col min="18" max="18" width="10" style="1" customWidth="1"/>
    <col min="19" max="19" width="10.5546875" style="1" customWidth="1"/>
    <col min="20" max="20" width="10.33203125" style="1" customWidth="1"/>
    <col min="21" max="21" width="10.44140625" style="1" customWidth="1"/>
    <col min="22" max="23" width="11.109375" style="1" customWidth="1"/>
    <col min="24" max="24" width="9.109375" style="1" customWidth="1"/>
    <col min="25" max="25" width="10.33203125" style="1" customWidth="1"/>
    <col min="26" max="28" width="11.6640625" style="1" customWidth="1"/>
    <col min="29" max="29" width="10.33203125" style="1" customWidth="1"/>
    <col min="30" max="30" width="9.109375" style="24" customWidth="1"/>
    <col min="31" max="16384" width="9.109375" style="24"/>
  </cols>
  <sheetData>
    <row r="1" spans="1:29" ht="13.5" customHeight="1" x14ac:dyDescent="0.5">
      <c r="E1" s="89"/>
      <c r="F1" s="89"/>
      <c r="G1" s="89"/>
      <c r="H1" s="89"/>
      <c r="AC1" s="32"/>
    </row>
    <row r="2" spans="1:29" ht="51.75" customHeight="1" x14ac:dyDescent="0.5">
      <c r="A2" s="225" t="s">
        <v>580</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row>
    <row r="3" spans="1:29" s="44" customFormat="1" ht="24" customHeight="1" x14ac:dyDescent="0.5">
      <c r="A3" s="247" t="s">
        <v>1</v>
      </c>
      <c r="B3" s="247"/>
      <c r="C3" s="218"/>
      <c r="D3" s="218"/>
      <c r="E3" s="218"/>
      <c r="F3" s="218"/>
      <c r="G3" s="218"/>
      <c r="H3" s="218"/>
      <c r="Q3" s="25"/>
      <c r="R3" s="33"/>
      <c r="AC3" s="85" t="s">
        <v>2</v>
      </c>
    </row>
    <row r="4" spans="1:29" ht="15.75" customHeight="1" x14ac:dyDescent="0.5">
      <c r="A4" s="301" t="s">
        <v>581</v>
      </c>
      <c r="B4" s="301" t="s">
        <v>422</v>
      </c>
      <c r="C4" s="301" t="s">
        <v>423</v>
      </c>
      <c r="D4" s="301" t="s">
        <v>582</v>
      </c>
      <c r="E4" s="301" t="s">
        <v>101</v>
      </c>
      <c r="F4" s="301" t="s">
        <v>102</v>
      </c>
      <c r="G4" s="301" t="s">
        <v>583</v>
      </c>
      <c r="H4" s="301" t="s">
        <v>584</v>
      </c>
      <c r="I4" s="301" t="s">
        <v>51</v>
      </c>
      <c r="J4" s="220" t="s">
        <v>585</v>
      </c>
      <c r="K4" s="243"/>
      <c r="L4" s="243"/>
      <c r="M4" s="243"/>
      <c r="N4" s="243"/>
      <c r="O4" s="243"/>
      <c r="P4" s="243"/>
      <c r="Q4" s="243"/>
      <c r="R4" s="243"/>
      <c r="S4" s="221"/>
      <c r="T4" s="220" t="s">
        <v>586</v>
      </c>
      <c r="U4" s="243"/>
      <c r="V4" s="221"/>
      <c r="W4" s="262" t="s">
        <v>57</v>
      </c>
      <c r="X4" s="220" t="s">
        <v>63</v>
      </c>
      <c r="Y4" s="243"/>
      <c r="Z4" s="243"/>
      <c r="AA4" s="243"/>
      <c r="AB4" s="243"/>
      <c r="AC4" s="221"/>
    </row>
    <row r="5" spans="1:29" ht="17.25" customHeight="1" x14ac:dyDescent="0.5">
      <c r="A5" s="302"/>
      <c r="B5" s="302"/>
      <c r="C5" s="302"/>
      <c r="D5" s="302"/>
      <c r="E5" s="302"/>
      <c r="F5" s="302"/>
      <c r="G5" s="302"/>
      <c r="H5" s="302"/>
      <c r="I5" s="302"/>
      <c r="J5" s="296" t="s">
        <v>54</v>
      </c>
      <c r="K5" s="297"/>
      <c r="L5" s="297"/>
      <c r="M5" s="297"/>
      <c r="N5" s="297"/>
      <c r="O5" s="297"/>
      <c r="P5" s="297"/>
      <c r="Q5" s="297"/>
      <c r="R5" s="291" t="s">
        <v>55</v>
      </c>
      <c r="S5" s="291" t="s">
        <v>56</v>
      </c>
      <c r="T5" s="262" t="s">
        <v>54</v>
      </c>
      <c r="U5" s="262" t="s">
        <v>55</v>
      </c>
      <c r="V5" s="262" t="s">
        <v>56</v>
      </c>
      <c r="W5" s="263"/>
      <c r="X5" s="262" t="s">
        <v>53</v>
      </c>
      <c r="Y5" s="262" t="s">
        <v>58</v>
      </c>
      <c r="Z5" s="262" t="s">
        <v>587</v>
      </c>
      <c r="AA5" s="262" t="s">
        <v>60</v>
      </c>
      <c r="AB5" s="262" t="s">
        <v>61</v>
      </c>
      <c r="AC5" s="262" t="s">
        <v>62</v>
      </c>
    </row>
    <row r="6" spans="1:29" ht="35.049999999999997" customHeight="1" x14ac:dyDescent="0.5">
      <c r="A6" s="302"/>
      <c r="B6" s="302"/>
      <c r="C6" s="302"/>
      <c r="D6" s="302"/>
      <c r="E6" s="302"/>
      <c r="F6" s="302"/>
      <c r="G6" s="302"/>
      <c r="H6" s="302"/>
      <c r="I6" s="304"/>
      <c r="J6" s="298" t="s">
        <v>53</v>
      </c>
      <c r="K6" s="298"/>
      <c r="L6" s="306" t="s">
        <v>588</v>
      </c>
      <c r="M6" s="306" t="s">
        <v>589</v>
      </c>
      <c r="N6" s="306" t="s">
        <v>590</v>
      </c>
      <c r="O6" s="306" t="s">
        <v>591</v>
      </c>
      <c r="P6" s="289" t="s">
        <v>592</v>
      </c>
      <c r="Q6" s="289" t="s">
        <v>593</v>
      </c>
      <c r="R6" s="292"/>
      <c r="S6" s="294"/>
      <c r="T6" s="263"/>
      <c r="U6" s="263"/>
      <c r="V6" s="263"/>
      <c r="W6" s="263"/>
      <c r="X6" s="263"/>
      <c r="Y6" s="263"/>
      <c r="Z6" s="263"/>
      <c r="AA6" s="263"/>
      <c r="AB6" s="263"/>
      <c r="AC6" s="263"/>
    </row>
    <row r="7" spans="1:29" ht="35.049999999999997" customHeight="1" x14ac:dyDescent="0.5">
      <c r="A7" s="303"/>
      <c r="B7" s="303"/>
      <c r="C7" s="303"/>
      <c r="D7" s="303"/>
      <c r="E7" s="303"/>
      <c r="F7" s="303"/>
      <c r="G7" s="303"/>
      <c r="H7" s="303"/>
      <c r="I7" s="305"/>
      <c r="J7" s="98" t="s">
        <v>53</v>
      </c>
      <c r="K7" s="98" t="s">
        <v>594</v>
      </c>
      <c r="L7" s="298"/>
      <c r="M7" s="298"/>
      <c r="N7" s="298"/>
      <c r="O7" s="298"/>
      <c r="P7" s="290"/>
      <c r="Q7" s="289"/>
      <c r="R7" s="293"/>
      <c r="S7" s="295"/>
      <c r="T7" s="239"/>
      <c r="U7" s="239"/>
      <c r="V7" s="239"/>
      <c r="W7" s="239"/>
      <c r="X7" s="239"/>
      <c r="Y7" s="239"/>
      <c r="Z7" s="239"/>
      <c r="AA7" s="239"/>
      <c r="AB7" s="239"/>
      <c r="AC7" s="239"/>
    </row>
    <row r="8" spans="1:29" ht="15" customHeight="1" x14ac:dyDescent="0.5">
      <c r="A8" s="38">
        <v>1</v>
      </c>
      <c r="B8" s="38">
        <v>2</v>
      </c>
      <c r="C8" s="38">
        <v>3</v>
      </c>
      <c r="D8" s="38">
        <v>4</v>
      </c>
      <c r="E8" s="38">
        <v>5</v>
      </c>
      <c r="F8" s="38">
        <v>6</v>
      </c>
      <c r="G8" s="38">
        <v>7</v>
      </c>
      <c r="H8" s="38">
        <v>8</v>
      </c>
      <c r="I8" s="38">
        <v>9</v>
      </c>
      <c r="J8" s="36">
        <v>10</v>
      </c>
      <c r="K8" s="36">
        <v>11</v>
      </c>
      <c r="L8" s="36">
        <v>12</v>
      </c>
      <c r="M8" s="36">
        <v>13</v>
      </c>
      <c r="N8" s="36">
        <v>14</v>
      </c>
      <c r="O8" s="36">
        <v>15</v>
      </c>
      <c r="P8" s="36">
        <v>16</v>
      </c>
      <c r="Q8" s="36">
        <v>17</v>
      </c>
      <c r="R8" s="36">
        <v>18</v>
      </c>
      <c r="S8" s="36">
        <v>19</v>
      </c>
      <c r="T8" s="36">
        <v>20</v>
      </c>
      <c r="U8" s="36">
        <v>21</v>
      </c>
      <c r="V8" s="36">
        <v>22</v>
      </c>
      <c r="W8" s="36">
        <v>23</v>
      </c>
      <c r="X8" s="36">
        <v>24</v>
      </c>
      <c r="Y8" s="36">
        <v>25</v>
      </c>
      <c r="Z8" s="36">
        <v>26</v>
      </c>
      <c r="AA8" s="36">
        <v>27</v>
      </c>
      <c r="AB8" s="36">
        <v>28</v>
      </c>
      <c r="AC8" s="36">
        <v>29</v>
      </c>
    </row>
    <row r="9" spans="1:29" s="23" customFormat="1" ht="18.75" customHeight="1" x14ac:dyDescent="0.5">
      <c r="A9" s="70" t="s">
        <v>595</v>
      </c>
      <c r="B9" s="70" t="s">
        <v>596</v>
      </c>
      <c r="C9" s="70" t="s">
        <v>597</v>
      </c>
      <c r="D9" s="70" t="s">
        <v>470</v>
      </c>
      <c r="E9" s="70" t="s">
        <v>147</v>
      </c>
      <c r="F9" s="70" t="s">
        <v>598</v>
      </c>
      <c r="G9" s="70" t="s">
        <v>599</v>
      </c>
      <c r="H9" s="70" t="s">
        <v>351</v>
      </c>
      <c r="I9" s="99">
        <v>196.32</v>
      </c>
      <c r="J9" s="100">
        <v>196.32</v>
      </c>
      <c r="K9" s="100">
        <v>196.32</v>
      </c>
      <c r="L9" s="100">
        <v>24.54</v>
      </c>
      <c r="M9" s="100"/>
      <c r="N9" s="100"/>
      <c r="O9" s="100"/>
      <c r="P9" s="100"/>
      <c r="Q9" s="100">
        <v>171.78</v>
      </c>
      <c r="R9" s="104"/>
      <c r="S9" s="105"/>
      <c r="T9" s="94"/>
      <c r="U9" s="94"/>
      <c r="V9" s="94"/>
      <c r="W9" s="105"/>
      <c r="X9" s="104"/>
      <c r="Y9" s="105"/>
      <c r="Z9" s="105"/>
      <c r="AA9" s="105"/>
      <c r="AB9" s="105"/>
      <c r="AC9" s="105"/>
    </row>
    <row r="10" spans="1:29" s="23" customFormat="1" ht="18.75" customHeight="1" x14ac:dyDescent="0.5">
      <c r="A10" s="70" t="s">
        <v>595</v>
      </c>
      <c r="B10" s="70" t="s">
        <v>600</v>
      </c>
      <c r="C10" s="70" t="s">
        <v>601</v>
      </c>
      <c r="D10" s="95" t="s">
        <v>470</v>
      </c>
      <c r="E10" s="70" t="s">
        <v>143</v>
      </c>
      <c r="F10" s="70" t="s">
        <v>602</v>
      </c>
      <c r="G10" s="70" t="s">
        <v>438</v>
      </c>
      <c r="H10" s="70" t="s">
        <v>240</v>
      </c>
      <c r="I10" s="99">
        <v>158.4</v>
      </c>
      <c r="J10" s="100">
        <v>158.4</v>
      </c>
      <c r="K10" s="100">
        <v>158.4</v>
      </c>
      <c r="L10" s="100">
        <v>158.4</v>
      </c>
      <c r="M10" s="100"/>
      <c r="N10" s="100"/>
      <c r="O10" s="100"/>
      <c r="P10" s="100"/>
      <c r="Q10" s="100"/>
      <c r="R10" s="104"/>
      <c r="S10" s="105"/>
      <c r="T10" s="95"/>
      <c r="U10" s="95"/>
      <c r="V10" s="95"/>
      <c r="W10" s="105"/>
      <c r="X10" s="104"/>
      <c r="Y10" s="105"/>
      <c r="Z10" s="105"/>
      <c r="AA10" s="105"/>
      <c r="AB10" s="105"/>
      <c r="AC10" s="95"/>
    </row>
    <row r="11" spans="1:29" s="23" customFormat="1" ht="18.75" customHeight="1" x14ac:dyDescent="0.5">
      <c r="A11" s="70" t="s">
        <v>595</v>
      </c>
      <c r="B11" s="70" t="s">
        <v>600</v>
      </c>
      <c r="C11" s="95" t="s">
        <v>601</v>
      </c>
      <c r="D11" s="95" t="s">
        <v>470</v>
      </c>
      <c r="E11" s="70" t="s">
        <v>143</v>
      </c>
      <c r="F11" s="70" t="s">
        <v>602</v>
      </c>
      <c r="G11" s="70" t="s">
        <v>465</v>
      </c>
      <c r="H11" s="70" t="s">
        <v>282</v>
      </c>
      <c r="I11" s="99">
        <v>13.6</v>
      </c>
      <c r="J11" s="100">
        <v>13.6</v>
      </c>
      <c r="K11" s="100">
        <v>13.6</v>
      </c>
      <c r="L11" s="100">
        <v>13.6</v>
      </c>
      <c r="M11" s="100"/>
      <c r="N11" s="100"/>
      <c r="O11" s="100"/>
      <c r="P11" s="100"/>
      <c r="Q11" s="100"/>
      <c r="R11" s="104"/>
      <c r="S11" s="105"/>
      <c r="T11" s="95"/>
      <c r="U11" s="95"/>
      <c r="V11" s="95"/>
      <c r="W11" s="105"/>
      <c r="X11" s="104"/>
      <c r="Y11" s="105"/>
      <c r="Z11" s="105"/>
      <c r="AA11" s="105"/>
      <c r="AB11" s="105"/>
      <c r="AC11" s="95"/>
    </row>
    <row r="12" spans="1:29" s="23" customFormat="1" ht="18.75" customHeight="1" x14ac:dyDescent="0.5">
      <c r="A12" s="70" t="s">
        <v>595</v>
      </c>
      <c r="B12" s="70" t="s">
        <v>603</v>
      </c>
      <c r="C12" s="70" t="s">
        <v>604</v>
      </c>
      <c r="D12" s="95" t="s">
        <v>470</v>
      </c>
      <c r="E12" s="70" t="s">
        <v>147</v>
      </c>
      <c r="F12" s="70" t="s">
        <v>598</v>
      </c>
      <c r="G12" s="70" t="s">
        <v>599</v>
      </c>
      <c r="H12" s="70" t="s">
        <v>351</v>
      </c>
      <c r="I12" s="99">
        <v>585.6</v>
      </c>
      <c r="J12" s="100">
        <v>585.6</v>
      </c>
      <c r="K12" s="100">
        <v>585.6</v>
      </c>
      <c r="L12" s="100">
        <v>73.2</v>
      </c>
      <c r="M12" s="100"/>
      <c r="N12" s="100"/>
      <c r="O12" s="100"/>
      <c r="P12" s="100"/>
      <c r="Q12" s="100">
        <v>512.4</v>
      </c>
      <c r="R12" s="104"/>
      <c r="S12" s="105"/>
      <c r="T12" s="95"/>
      <c r="U12" s="95"/>
      <c r="V12" s="95"/>
      <c r="W12" s="105"/>
      <c r="X12" s="104"/>
      <c r="Y12" s="105"/>
      <c r="Z12" s="105"/>
      <c r="AA12" s="105"/>
      <c r="AB12" s="105"/>
      <c r="AC12" s="95"/>
    </row>
    <row r="13" spans="1:29" s="23" customFormat="1" ht="18.75" customHeight="1" x14ac:dyDescent="0.5">
      <c r="A13" s="70" t="s">
        <v>605</v>
      </c>
      <c r="B13" s="70" t="s">
        <v>606</v>
      </c>
      <c r="C13" s="70" t="s">
        <v>607</v>
      </c>
      <c r="D13" s="95" t="s">
        <v>470</v>
      </c>
      <c r="E13" s="96">
        <v>2130102</v>
      </c>
      <c r="F13" s="70" t="s">
        <v>608</v>
      </c>
      <c r="G13" s="70" t="s">
        <v>465</v>
      </c>
      <c r="H13" s="70" t="s">
        <v>282</v>
      </c>
      <c r="I13" s="99">
        <v>4</v>
      </c>
      <c r="J13" s="100">
        <v>4</v>
      </c>
      <c r="K13" s="100">
        <v>4</v>
      </c>
      <c r="L13" s="100">
        <v>0</v>
      </c>
      <c r="M13" s="100"/>
      <c r="N13" s="100"/>
      <c r="O13" s="100"/>
      <c r="P13" s="100">
        <v>4</v>
      </c>
      <c r="Q13" s="100"/>
      <c r="R13" s="104"/>
      <c r="S13" s="105"/>
      <c r="T13" s="95"/>
      <c r="U13" s="95"/>
      <c r="V13" s="95"/>
      <c r="W13" s="105"/>
      <c r="X13" s="104"/>
      <c r="Y13" s="105"/>
      <c r="Z13" s="105"/>
      <c r="AA13" s="105"/>
      <c r="AB13" s="105"/>
      <c r="AC13" s="95"/>
    </row>
    <row r="14" spans="1:29" s="23" customFormat="1" ht="18.75" customHeight="1" x14ac:dyDescent="0.5">
      <c r="A14" s="70" t="s">
        <v>595</v>
      </c>
      <c r="B14" s="70" t="s">
        <v>609</v>
      </c>
      <c r="C14" s="70" t="s">
        <v>610</v>
      </c>
      <c r="D14" s="70" t="s">
        <v>65</v>
      </c>
      <c r="E14" s="70" t="s">
        <v>147</v>
      </c>
      <c r="F14" s="70" t="s">
        <v>598</v>
      </c>
      <c r="G14" s="70" t="s">
        <v>599</v>
      </c>
      <c r="H14" s="70" t="s">
        <v>351</v>
      </c>
      <c r="I14" s="99">
        <f>J14</f>
        <v>178.2</v>
      </c>
      <c r="J14" s="100">
        <f>K14</f>
        <v>178.2</v>
      </c>
      <c r="K14" s="100">
        <f>L14+Q14</f>
        <v>178.2</v>
      </c>
      <c r="L14" s="100">
        <v>49.5</v>
      </c>
      <c r="M14" s="100"/>
      <c r="N14" s="100"/>
      <c r="O14" s="100"/>
      <c r="P14" s="100"/>
      <c r="Q14" s="100">
        <v>128.69999999999999</v>
      </c>
      <c r="R14" s="104"/>
      <c r="S14" s="105"/>
      <c r="T14" s="95"/>
      <c r="U14" s="95"/>
      <c r="V14" s="95"/>
      <c r="W14" s="105"/>
      <c r="X14" s="104"/>
      <c r="Y14" s="105"/>
      <c r="Z14" s="105"/>
      <c r="AA14" s="105"/>
      <c r="AB14" s="105"/>
      <c r="AC14" s="95"/>
    </row>
    <row r="15" spans="1:29" s="23" customFormat="1" ht="18.75" customHeight="1" x14ac:dyDescent="0.5">
      <c r="A15" s="70" t="s">
        <v>605</v>
      </c>
      <c r="B15" s="70" t="s">
        <v>611</v>
      </c>
      <c r="C15" s="70" t="s">
        <v>612</v>
      </c>
      <c r="D15" s="70" t="s">
        <v>65</v>
      </c>
      <c r="E15" s="70" t="s">
        <v>143</v>
      </c>
      <c r="F15" s="70" t="s">
        <v>602</v>
      </c>
      <c r="G15" s="70" t="s">
        <v>613</v>
      </c>
      <c r="H15" s="70" t="s">
        <v>310</v>
      </c>
      <c r="I15" s="99">
        <v>1600</v>
      </c>
      <c r="J15" s="100">
        <v>1600</v>
      </c>
      <c r="K15" s="100">
        <v>1600</v>
      </c>
      <c r="L15" s="100">
        <v>1600</v>
      </c>
      <c r="M15" s="100"/>
      <c r="N15" s="100"/>
      <c r="O15" s="100"/>
      <c r="P15" s="100"/>
      <c r="Q15" s="100"/>
      <c r="R15" s="104"/>
      <c r="S15" s="105"/>
      <c r="T15" s="95"/>
      <c r="U15" s="95"/>
      <c r="V15" s="95"/>
      <c r="W15" s="105"/>
      <c r="X15" s="104"/>
      <c r="Y15" s="105"/>
      <c r="Z15" s="105"/>
      <c r="AA15" s="105"/>
      <c r="AB15" s="105"/>
      <c r="AC15" s="95"/>
    </row>
    <row r="16" spans="1:29" s="23" customFormat="1" ht="18.75" customHeight="1" x14ac:dyDescent="0.5">
      <c r="A16" s="70" t="s">
        <v>595</v>
      </c>
      <c r="B16" s="70" t="s">
        <v>614</v>
      </c>
      <c r="C16" s="70" t="s">
        <v>615</v>
      </c>
      <c r="D16" s="70" t="s">
        <v>65</v>
      </c>
      <c r="E16" s="70" t="s">
        <v>139</v>
      </c>
      <c r="F16" s="70" t="s">
        <v>608</v>
      </c>
      <c r="G16" s="70" t="s">
        <v>465</v>
      </c>
      <c r="H16" s="70" t="s">
        <v>282</v>
      </c>
      <c r="I16" s="99">
        <v>114.75</v>
      </c>
      <c r="J16" s="100">
        <v>114.75</v>
      </c>
      <c r="K16" s="100">
        <v>114.75</v>
      </c>
      <c r="L16" s="100"/>
      <c r="M16" s="100"/>
      <c r="N16" s="100"/>
      <c r="O16" s="100"/>
      <c r="P16" s="100">
        <v>114.75</v>
      </c>
      <c r="Q16" s="100"/>
      <c r="R16" s="104"/>
      <c r="S16" s="105"/>
      <c r="T16" s="95"/>
      <c r="U16" s="95"/>
      <c r="V16" s="95"/>
      <c r="W16" s="105"/>
      <c r="X16" s="104"/>
      <c r="Y16" s="105"/>
      <c r="Z16" s="105"/>
      <c r="AA16" s="105"/>
      <c r="AB16" s="105"/>
      <c r="AC16" s="95"/>
    </row>
    <row r="17" spans="1:29" s="23" customFormat="1" ht="18.75" customHeight="1" x14ac:dyDescent="0.5">
      <c r="A17" s="70" t="s">
        <v>605</v>
      </c>
      <c r="B17" s="70" t="s">
        <v>616</v>
      </c>
      <c r="C17" s="70" t="s">
        <v>617</v>
      </c>
      <c r="D17" s="70" t="s">
        <v>65</v>
      </c>
      <c r="E17" s="70" t="s">
        <v>143</v>
      </c>
      <c r="F17" s="70" t="s">
        <v>602</v>
      </c>
      <c r="G17" s="70" t="s">
        <v>618</v>
      </c>
      <c r="H17" s="70" t="s">
        <v>330</v>
      </c>
      <c r="I17" s="99">
        <v>229.8</v>
      </c>
      <c r="J17" s="100">
        <v>229.8</v>
      </c>
      <c r="K17" s="100">
        <v>229.8</v>
      </c>
      <c r="L17" s="100">
        <v>229.8</v>
      </c>
      <c r="M17" s="100"/>
      <c r="N17" s="100"/>
      <c r="O17" s="100"/>
      <c r="P17" s="100"/>
      <c r="Q17" s="100"/>
      <c r="R17" s="104"/>
      <c r="S17" s="105"/>
      <c r="T17" s="95"/>
      <c r="U17" s="95"/>
      <c r="V17" s="95"/>
      <c r="W17" s="105"/>
      <c r="X17" s="104"/>
      <c r="Y17" s="105"/>
      <c r="Z17" s="105"/>
      <c r="AA17" s="105"/>
      <c r="AB17" s="105"/>
      <c r="AC17" s="95"/>
    </row>
    <row r="18" spans="1:29" s="23" customFormat="1" ht="18.75" customHeight="1" x14ac:dyDescent="0.5">
      <c r="A18" s="70" t="s">
        <v>595</v>
      </c>
      <c r="B18" s="70" t="s">
        <v>619</v>
      </c>
      <c r="C18" s="70" t="s">
        <v>620</v>
      </c>
      <c r="D18" s="70" t="s">
        <v>479</v>
      </c>
      <c r="E18" s="70" t="s">
        <v>139</v>
      </c>
      <c r="F18" s="70" t="s">
        <v>608</v>
      </c>
      <c r="G18" s="70" t="s">
        <v>465</v>
      </c>
      <c r="H18" s="70" t="s">
        <v>282</v>
      </c>
      <c r="I18" s="99">
        <v>12.5</v>
      </c>
      <c r="J18" s="100">
        <v>12.5</v>
      </c>
      <c r="K18" s="100">
        <v>12.5</v>
      </c>
      <c r="L18" s="100"/>
      <c r="M18" s="100"/>
      <c r="N18" s="100"/>
      <c r="O18" s="100"/>
      <c r="P18" s="100">
        <v>12.5</v>
      </c>
      <c r="Q18" s="100"/>
      <c r="R18" s="104"/>
      <c r="S18" s="105"/>
      <c r="T18" s="95"/>
      <c r="U18" s="95"/>
      <c r="V18" s="95"/>
      <c r="W18" s="105"/>
      <c r="X18" s="104"/>
      <c r="Y18" s="105"/>
      <c r="Z18" s="105"/>
      <c r="AA18" s="105"/>
      <c r="AB18" s="105"/>
      <c r="AC18" s="95"/>
    </row>
    <row r="19" spans="1:29" s="23" customFormat="1" ht="18.75" customHeight="1" x14ac:dyDescent="0.5">
      <c r="A19" s="70" t="s">
        <v>605</v>
      </c>
      <c r="B19" s="70" t="s">
        <v>621</v>
      </c>
      <c r="C19" s="70" t="s">
        <v>622</v>
      </c>
      <c r="D19" s="70" t="s">
        <v>492</v>
      </c>
      <c r="E19" s="70" t="s">
        <v>139</v>
      </c>
      <c r="F19" s="70" t="s">
        <v>608</v>
      </c>
      <c r="G19" s="70" t="s">
        <v>613</v>
      </c>
      <c r="H19" s="70" t="s">
        <v>310</v>
      </c>
      <c r="I19" s="99">
        <v>15.4</v>
      </c>
      <c r="J19" s="100">
        <v>15.4</v>
      </c>
      <c r="K19" s="100">
        <v>15.4</v>
      </c>
      <c r="L19" s="100"/>
      <c r="M19" s="100"/>
      <c r="N19" s="100"/>
      <c r="O19" s="100"/>
      <c r="P19" s="100">
        <v>15.4</v>
      </c>
      <c r="Q19" s="100"/>
      <c r="R19" s="104"/>
      <c r="S19" s="105"/>
      <c r="T19" s="95"/>
      <c r="U19" s="95"/>
      <c r="V19" s="95"/>
      <c r="W19" s="105"/>
      <c r="X19" s="104"/>
      <c r="Y19" s="105"/>
      <c r="Z19" s="105"/>
      <c r="AA19" s="105"/>
      <c r="AB19" s="105"/>
      <c r="AC19" s="95"/>
    </row>
    <row r="20" spans="1:29" s="23" customFormat="1" ht="18.75" customHeight="1" x14ac:dyDescent="0.5">
      <c r="A20" s="70" t="s">
        <v>605</v>
      </c>
      <c r="B20" s="70" t="s">
        <v>623</v>
      </c>
      <c r="C20" s="70" t="s">
        <v>624</v>
      </c>
      <c r="D20" s="70" t="s">
        <v>499</v>
      </c>
      <c r="E20" s="70" t="s">
        <v>139</v>
      </c>
      <c r="F20" s="70" t="s">
        <v>608</v>
      </c>
      <c r="G20" s="70" t="s">
        <v>465</v>
      </c>
      <c r="H20" s="70" t="s">
        <v>282</v>
      </c>
      <c r="I20" s="99">
        <v>5.9306000000000001</v>
      </c>
      <c r="J20" s="100">
        <v>5.9306000000000001</v>
      </c>
      <c r="K20" s="100">
        <v>5.9306000000000001</v>
      </c>
      <c r="L20" s="100"/>
      <c r="M20" s="100"/>
      <c r="N20" s="100"/>
      <c r="O20" s="100"/>
      <c r="P20" s="100">
        <v>5.9306000000000001</v>
      </c>
      <c r="Q20" s="100"/>
      <c r="R20" s="104"/>
      <c r="S20" s="105"/>
      <c r="T20" s="95"/>
      <c r="U20" s="95"/>
      <c r="V20" s="95"/>
      <c r="W20" s="105"/>
      <c r="X20" s="104"/>
      <c r="Y20" s="105"/>
      <c r="Z20" s="105"/>
      <c r="AA20" s="105"/>
      <c r="AB20" s="105"/>
      <c r="AC20" s="95"/>
    </row>
    <row r="21" spans="1:29" s="23" customFormat="1" ht="18.75" customHeight="1" x14ac:dyDescent="0.5">
      <c r="A21" s="70" t="s">
        <v>605</v>
      </c>
      <c r="B21" s="70" t="s">
        <v>625</v>
      </c>
      <c r="C21" s="70" t="s">
        <v>626</v>
      </c>
      <c r="D21" s="70" t="s">
        <v>532</v>
      </c>
      <c r="E21" s="70" t="s">
        <v>139</v>
      </c>
      <c r="F21" s="70" t="s">
        <v>608</v>
      </c>
      <c r="G21" s="70" t="s">
        <v>465</v>
      </c>
      <c r="H21" s="70" t="s">
        <v>282</v>
      </c>
      <c r="I21" s="99">
        <v>4.62</v>
      </c>
      <c r="J21" s="100">
        <v>4.62</v>
      </c>
      <c r="K21" s="100">
        <v>4.62</v>
      </c>
      <c r="L21" s="100"/>
      <c r="M21" s="100"/>
      <c r="N21" s="100"/>
      <c r="O21" s="100"/>
      <c r="P21" s="100">
        <v>4.62</v>
      </c>
      <c r="Q21" s="100"/>
      <c r="R21" s="104"/>
      <c r="S21" s="105"/>
      <c r="T21" s="95"/>
      <c r="U21" s="95"/>
      <c r="V21" s="95"/>
      <c r="W21" s="105"/>
      <c r="X21" s="104"/>
      <c r="Y21" s="105"/>
      <c r="Z21" s="105"/>
      <c r="AA21" s="105"/>
      <c r="AB21" s="105"/>
      <c r="AC21" s="95"/>
    </row>
    <row r="22" spans="1:29" s="23" customFormat="1" ht="18.75" customHeight="1" x14ac:dyDescent="0.5">
      <c r="A22" s="70" t="s">
        <v>595</v>
      </c>
      <c r="B22" s="70" t="s">
        <v>627</v>
      </c>
      <c r="C22" s="70" t="s">
        <v>628</v>
      </c>
      <c r="D22" s="70" t="s">
        <v>553</v>
      </c>
      <c r="E22" s="70" t="s">
        <v>139</v>
      </c>
      <c r="F22" s="70" t="s">
        <v>608</v>
      </c>
      <c r="G22" s="70" t="s">
        <v>629</v>
      </c>
      <c r="H22" s="70" t="s">
        <v>291</v>
      </c>
      <c r="I22" s="99">
        <v>6.94</v>
      </c>
      <c r="J22" s="100">
        <v>6.94</v>
      </c>
      <c r="K22" s="100">
        <v>6.94</v>
      </c>
      <c r="L22" s="100"/>
      <c r="M22" s="100"/>
      <c r="N22" s="100"/>
      <c r="O22" s="100"/>
      <c r="P22" s="100">
        <v>6.94</v>
      </c>
      <c r="Q22" s="100"/>
      <c r="R22" s="104"/>
      <c r="S22" s="105"/>
      <c r="T22" s="95"/>
      <c r="U22" s="95"/>
      <c r="V22" s="95"/>
      <c r="W22" s="105"/>
      <c r="X22" s="104"/>
      <c r="Y22" s="105"/>
      <c r="Z22" s="105"/>
      <c r="AA22" s="105"/>
      <c r="AB22" s="105"/>
      <c r="AC22" s="95"/>
    </row>
    <row r="23" spans="1:29" s="23" customFormat="1" ht="18.75" customHeight="1" x14ac:dyDescent="0.5">
      <c r="A23" s="70" t="s">
        <v>595</v>
      </c>
      <c r="B23" s="70" t="s">
        <v>630</v>
      </c>
      <c r="C23" s="70" t="s">
        <v>631</v>
      </c>
      <c r="D23" s="70" t="s">
        <v>632</v>
      </c>
      <c r="E23" s="70" t="s">
        <v>139</v>
      </c>
      <c r="F23" s="70" t="s">
        <v>608</v>
      </c>
      <c r="G23" s="70" t="s">
        <v>465</v>
      </c>
      <c r="H23" s="70" t="s">
        <v>282</v>
      </c>
      <c r="I23" s="99">
        <v>2</v>
      </c>
      <c r="J23" s="100">
        <v>2</v>
      </c>
      <c r="K23" s="100">
        <v>2</v>
      </c>
      <c r="L23" s="100"/>
      <c r="M23" s="100"/>
      <c r="N23" s="100">
        <v>2</v>
      </c>
      <c r="O23" s="100"/>
      <c r="P23" s="100"/>
      <c r="Q23" s="100"/>
      <c r="R23" s="104"/>
      <c r="S23" s="105"/>
      <c r="T23" s="95"/>
      <c r="U23" s="95"/>
      <c r="V23" s="95"/>
      <c r="W23" s="105"/>
      <c r="X23" s="104"/>
      <c r="Y23" s="105"/>
      <c r="Z23" s="105"/>
      <c r="AA23" s="105"/>
      <c r="AB23" s="105"/>
      <c r="AC23" s="95"/>
    </row>
    <row r="24" spans="1:29" s="23" customFormat="1" ht="18.75" customHeight="1" x14ac:dyDescent="0.5">
      <c r="A24" s="70" t="s">
        <v>605</v>
      </c>
      <c r="B24" s="70" t="s">
        <v>633</v>
      </c>
      <c r="C24" s="70" t="s">
        <v>634</v>
      </c>
      <c r="D24" s="70" t="s">
        <v>573</v>
      </c>
      <c r="E24" s="70" t="s">
        <v>139</v>
      </c>
      <c r="F24" s="70" t="s">
        <v>608</v>
      </c>
      <c r="G24" s="70" t="s">
        <v>465</v>
      </c>
      <c r="H24" s="70" t="s">
        <v>282</v>
      </c>
      <c r="I24" s="101">
        <v>18.774999999999999</v>
      </c>
      <c r="J24" s="102">
        <v>18.774999999999999</v>
      </c>
      <c r="K24" s="102">
        <v>18.774999999999999</v>
      </c>
      <c r="L24" s="102"/>
      <c r="M24" s="102">
        <v>7.2450000000000001</v>
      </c>
      <c r="N24" s="102"/>
      <c r="O24" s="102"/>
      <c r="P24" s="102">
        <v>11.53</v>
      </c>
      <c r="Q24" s="102"/>
      <c r="R24" s="106"/>
      <c r="S24" s="107"/>
      <c r="T24" s="93"/>
      <c r="U24" s="93"/>
      <c r="V24" s="93"/>
      <c r="W24" s="107"/>
      <c r="X24" s="106"/>
      <c r="Y24" s="107"/>
      <c r="Z24" s="107"/>
      <c r="AA24" s="107"/>
      <c r="AB24" s="107"/>
      <c r="AC24" s="107"/>
    </row>
    <row r="25" spans="1:29" ht="18.75" customHeight="1" x14ac:dyDescent="0.5">
      <c r="A25" s="236" t="s">
        <v>155</v>
      </c>
      <c r="B25" s="299"/>
      <c r="C25" s="300"/>
      <c r="D25" s="300"/>
      <c r="E25" s="300"/>
      <c r="F25" s="300"/>
      <c r="G25" s="300"/>
      <c r="H25" s="300"/>
      <c r="I25" s="103">
        <f>SUM(I9:I24)</f>
        <v>3146.8356000000003</v>
      </c>
      <c r="J25" s="103">
        <v>3146.8355999999999</v>
      </c>
      <c r="K25" s="103">
        <v>3146.8355999999999</v>
      </c>
      <c r="L25" s="103">
        <v>2149.04</v>
      </c>
      <c r="M25" s="103">
        <v>7.2450000000000001</v>
      </c>
      <c r="N25" s="103">
        <v>2</v>
      </c>
      <c r="O25" s="103"/>
      <c r="P25" s="103">
        <v>175.67060000000001</v>
      </c>
      <c r="Q25" s="103">
        <v>812.88</v>
      </c>
      <c r="R25" s="84"/>
      <c r="S25" s="84"/>
      <c r="T25" s="84"/>
      <c r="U25" s="84"/>
      <c r="V25" s="84"/>
      <c r="W25" s="84"/>
      <c r="X25" s="84"/>
      <c r="Y25" s="84"/>
      <c r="Z25" s="84"/>
      <c r="AA25" s="84"/>
      <c r="AB25" s="84"/>
      <c r="AC25" s="84"/>
    </row>
  </sheetData>
  <mergeCells count="35">
    <mergeCell ref="A2:AC2"/>
    <mergeCell ref="A3:H3"/>
    <mergeCell ref="J4:S4"/>
    <mergeCell ref="T4:V4"/>
    <mergeCell ref="X4:AC4"/>
    <mergeCell ref="I4:I7"/>
    <mergeCell ref="L6:L7"/>
    <mergeCell ref="M6:M7"/>
    <mergeCell ref="N6:N7"/>
    <mergeCell ref="O6:O7"/>
    <mergeCell ref="A25:H25"/>
    <mergeCell ref="A4:A7"/>
    <mergeCell ref="B4:B7"/>
    <mergeCell ref="C4:C7"/>
    <mergeCell ref="D4:D7"/>
    <mergeCell ref="E4:E7"/>
    <mergeCell ref="F4:F7"/>
    <mergeCell ref="G4:G7"/>
    <mergeCell ref="H4:H7"/>
    <mergeCell ref="P6:P7"/>
    <mergeCell ref="Q6:Q7"/>
    <mergeCell ref="R5:R7"/>
    <mergeCell ref="S5:S7"/>
    <mergeCell ref="T5:T7"/>
    <mergeCell ref="J5:Q5"/>
    <mergeCell ref="J6:K6"/>
    <mergeCell ref="Z5:Z7"/>
    <mergeCell ref="AA5:AA7"/>
    <mergeCell ref="AB5:AB7"/>
    <mergeCell ref="AC5:AC7"/>
    <mergeCell ref="U5:U7"/>
    <mergeCell ref="V5:V7"/>
    <mergeCell ref="W4:W7"/>
    <mergeCell ref="X5:X7"/>
    <mergeCell ref="Y5:Y7"/>
  </mergeCells>
  <phoneticPr fontId="2" type="noConversion"/>
  <printOptions horizontalCentered="1"/>
  <pageMargins left="0.30833333333333302" right="0.30833333333333302" top="0.40833333333333299" bottom="0.40833333333333299" header="0.25" footer="0.25"/>
  <pageSetup paperSize="9" scale="49" orientation="landscape" useFirstPageNumber="1"/>
  <ignoredErrors>
    <ignoredError sqref="I14"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14529</cp:lastModifiedBy>
  <cp:lastPrinted>2021-07-16T07:49:00Z</cp:lastPrinted>
  <dcterms:created xsi:type="dcterms:W3CDTF">2021-03-04T09:46:00Z</dcterms:created>
  <dcterms:modified xsi:type="dcterms:W3CDTF">2021-08-26T08:56:59Z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30D06320B04B4C628FD9553BEEBC34EC</vt:lpwstr>
  </property>
</Properties>
</file>