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90" windowHeight="12180" tabRatio="803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<sst xmlns="http://schemas.openxmlformats.org/spreadsheetml/2006/main" count="1697" uniqueCount="619">
  <si>
    <t>1.财务收支预算总表</t>
  </si>
  <si>
    <t>单位名称：曲靖市麒麟区文化和旅游局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</si>
  <si>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</si>
  <si>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</si>
  <si>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</si>
  <si>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</si>
  <si>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</si>
  <si>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</si>
  <si>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</si>
  <si>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</si>
  <si>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</si>
  <si>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</si>
  <si>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</si>
  <si>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</si>
  <si>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</si>
  <si>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</si>
  <si>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</si>
  <si>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</si>
  <si>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</si>
  <si>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</si>
  <si>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</si>
  <si>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</si>
  <si>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</si>
  <si>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</si>
  <si>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</si>
  <si>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</si>
  <si>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</si>
  <si>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</si>
  <si>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</si>
  <si>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</si>
  <si>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</si>
  <si>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</si>
  <si>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</si>
  <si>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</si>
  <si>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</si>
  <si>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</si>
  <si>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</si>
  <si>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</si>
  <si>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</si>
  <si>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</si>
  <si>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</si>
  <si>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</si>
  <si>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</si>
  <si>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</si>
  <si>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</si>
  <si>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</si>
  <si>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</si>
  <si>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</si>
  <si>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</si>
  <si>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</si>
  <si>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</si>
  <si>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</si>
  <si>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</si>
  <si>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</si>
  <si>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</si>
  <si>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</si>
  <si>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</si>
  <si>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</si>
  <si>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</si>
  <si>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</si>
  <si>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</si>
  <si>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</si>
  <si>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</si>
  <si>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</si>
  <si>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129</t>
  </si>
  <si>
    <t>曲靖市麒麟区文化和旅游局</t>
  </si>
  <si>
    <t>129001</t>
  </si>
  <si>
    <t xml:space="preserve">  曲靖市麒麟区文化和旅游局</t>
  </si>
  <si>
    <t>129004</t>
  </si>
  <si>
    <t xml:space="preserve">  曲靖市麒麟区文物管理所</t>
  </si>
  <si>
    <t>129006</t>
  </si>
  <si>
    <t xml:space="preserve">  曲靖市麒麟区文化馆</t>
  </si>
  <si>
    <t>129008</t>
  </si>
  <si>
    <t xml:space="preserve">  曲靖市麒麟区图书馆</t>
  </si>
  <si>
    <t>129009</t>
  </si>
  <si>
    <t xml:space="preserve">  曲靖市麒麟区文化市场综合行政执法大队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</si>
  <si>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</si>
  <si>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</si>
  <si>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</si>
  <si>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</si>
  <si>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</si>
  <si>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</si>
  <si>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</si>
  <si>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</si>
  <si>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</si>
  <si>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</si>
  <si>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</si>
  <si>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</si>
  <si>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</si>
  <si>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</si>
  <si>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</si>
  <si>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20701</t>
  </si>
  <si>
    <t xml:space="preserve">  文化和旅游</t>
  </si>
  <si>
    <t>2070101</t>
  </si>
  <si>
    <t xml:space="preserve">    行政运行</t>
  </si>
  <si>
    <t>2070104</t>
  </si>
  <si>
    <t xml:space="preserve">    图书馆</t>
  </si>
  <si>
    <t>2070108</t>
  </si>
  <si>
    <t xml:space="preserve">    文化活动</t>
  </si>
  <si>
    <t>2070109</t>
  </si>
  <si>
    <t xml:space="preserve">    群众文化</t>
  </si>
  <si>
    <t>2070112</t>
  </si>
  <si>
    <t xml:space="preserve">    文化和旅游市场管理</t>
  </si>
  <si>
    <t>2070199</t>
  </si>
  <si>
    <t xml:space="preserve">    其他文化和旅游支出</t>
  </si>
  <si>
    <t>20702</t>
  </si>
  <si>
    <t xml:space="preserve">  文物</t>
  </si>
  <si>
    <t>2070202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</si>
  <si>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</si>
  <si>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</si>
  <si>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</si>
  <si>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</si>
  <si>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</si>
  <si>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</si>
  <si>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</si>
  <si>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</si>
  <si>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</si>
  <si>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</si>
  <si>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</si>
  <si>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</si>
  <si>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</si>
  <si>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</si>
  <si>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</si>
  <si>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</si>
  <si>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</si>
  <si>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</si>
  <si>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</si>
  <si>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</si>
  <si>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</si>
  <si>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</si>
  <si>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</si>
  <si>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</si>
  <si>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</si>
  <si>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</si>
  <si>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</si>
  <si>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</si>
  <si>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</si>
  <si>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</si>
  <si>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</si>
  <si>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</si>
  <si>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</si>
  <si>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</si>
  <si>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</si>
  <si>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</si>
  <si>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</si>
  <si>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</si>
  <si>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</si>
  <si>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</si>
  <si>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</si>
  <si>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</si>
  <si>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</si>
  <si>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</si>
  <si>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</si>
  <si>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</si>
  <si>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</si>
  <si>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</si>
  <si>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</si>
  <si>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</si>
  <si>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</si>
  <si>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</si>
  <si>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</si>
  <si>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</si>
  <si>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</si>
  <si>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</si>
  <si>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</si>
  <si>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</si>
  <si>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</si>
  <si>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</si>
  <si>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</si>
  <si>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</si>
  <si>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</si>
  <si>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</si>
  <si>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</si>
  <si>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</si>
  <si>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</si>
  <si>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</si>
  <si>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</si>
  <si>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</si>
  <si>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</si>
  <si>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</si>
  <si>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</si>
  <si>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</si>
  <si>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</si>
  <si>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</si>
  <si>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</si>
  <si>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</si>
  <si>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</si>
  <si>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</si>
  <si>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</si>
  <si>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</si>
  <si>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</si>
  <si>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</si>
  <si>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</si>
  <si>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6.财政拨款支出明细表（按经济科目分类）</t>
  </si>
  <si>
    <t>单位名称：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</si>
  <si>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</si>
  <si>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</si>
  <si>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</si>
  <si>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</si>
  <si>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</si>
  <si>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</si>
  <si>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</si>
  <si>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</si>
  <si>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</si>
  <si>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</si>
  <si>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</si>
  <si>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</si>
  <si>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</si>
  <si>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</si>
  <si>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</si>
  <si>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</si>
  <si>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</si>
  <si>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</si>
  <si>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</si>
  <si>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</si>
  <si>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</si>
  <si>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</si>
  <si>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</si>
  <si>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</si>
  <si>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</si>
  <si>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</si>
  <si>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</si>
  <si>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</si>
  <si>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</si>
  <si>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</si>
  <si>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</si>
  <si>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</si>
  <si>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</si>
  <si>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</si>
  <si>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</si>
  <si>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</si>
  <si>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</si>
  <si>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</si>
  <si>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</si>
  <si>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</si>
  <si>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</si>
  <si>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</si>
  <si>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</si>
  <si>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</si>
  <si>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</si>
  <si>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</si>
  <si>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</si>
  <si>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</si>
  <si>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</si>
  <si>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</si>
  <si>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</si>
  <si>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</si>
  <si>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</si>
  <si>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</si>
  <si>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</si>
  <si>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</si>
  <si>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</si>
  <si>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</si>
  <si>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</si>
  <si>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</si>
  <si>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</si>
  <si>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</si>
  <si>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</si>
  <si>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</si>
  <si>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</si>
  <si>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</si>
  <si>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</si>
  <si>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</si>
  <si>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</si>
  <si>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</si>
  <si>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</si>
  <si>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</si>
  <si>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</si>
  <si>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</si>
  <si>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</si>
  <si>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</si>
  <si>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</si>
  <si>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</si>
  <si>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</si>
  <si>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</si>
  <si>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</si>
  <si>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</si>
  <si>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</si>
  <si>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</si>
  <si>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</si>
  <si>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</si>
  <si>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</si>
  <si>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</si>
  <si>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</si>
  <si>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</si>
  <si>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</si>
  <si>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</si>
  <si>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</si>
  <si>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</si>
  <si>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</si>
  <si>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</si>
  <si>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</si>
  <si>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</si>
  <si>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</si>
  <si>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</si>
  <si>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</si>
  <si>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</si>
  <si>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</si>
  <si>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</si>
  <si>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</si>
  <si>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</si>
  <si>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</si>
  <si>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</si>
  <si>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</si>
  <si>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</si>
  <si>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</si>
  <si>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</si>
  <si>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</si>
  <si>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</si>
  <si>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</si>
  <si>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</si>
  <si>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</si>
  <si>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</si>
  <si>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</si>
  <si>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</si>
  <si>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</si>
  <si>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</si>
  <si>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</si>
  <si>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</si>
  <si>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</si>
  <si>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</si>
  <si>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</si>
  <si>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</si>
  <si>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</si>
  <si>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</si>
  <si>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</si>
  <si>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</si>
  <si>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</si>
  <si>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</si>
  <si>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</si>
  <si>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</si>
  <si>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</si>
  <si>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</si>
  <si>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</si>
  <si>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</si>
  <si>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</si>
  <si>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</si>
  <si>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</si>
  <si>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</si>
  <si>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</si>
  <si>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</si>
  <si>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</si>
  <si>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</si>
  <si>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</si>
  <si>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</si>
  <si>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</si>
  <si>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</si>
  <si>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</si>
  <si>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</si>
  <si>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</si>
  <si>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</si>
  <si>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</si>
  <si>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</si>
  <si>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</si>
  <si>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</si>
  <si>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</si>
  <si>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</si>
  <si>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</si>
  <si>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</si>
  <si>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</si>
  <si>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</si>
  <si>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</si>
  <si>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</si>
  <si>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</si>
  <si>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</si>
  <si>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</si>
  <si>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</si>
  <si>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</si>
  <si>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</si>
  <si>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</si>
  <si>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</si>
  <si>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</si>
  <si>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</si>
  <si>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</si>
  <si>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</si>
  <si>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</si>
  <si>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</si>
  <si>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</si>
  <si>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</si>
  <si>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</si>
  <si>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</si>
  <si>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</si>
  <si>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</si>
  <si>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</si>
  <si>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</si>
  <si>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</si>
  <si>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</si>
  <si>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</si>
  <si>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</si>
  <si>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</si>
  <si>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</si>
  <si>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</si>
  <si>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</si>
  <si>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</si>
  <si>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</si>
  <si>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</si>
  <si>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</si>
  <si>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</si>
  <si>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</si>
  <si>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</si>
  <si>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</si>
  <si>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</si>
  <si>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</si>
  <si>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</si>
  <si>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</si>
  <si>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</si>
  <si>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</si>
  <si>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</si>
  <si>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</si>
  <si>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</si>
  <si>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</si>
  <si>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</si>
  <si>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</si>
  <si>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</si>
  <si>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</si>
  <si>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</si>
  <si>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</si>
  <si>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</si>
  <si>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</si>
  <si>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530302210000000002058</t>
  </si>
  <si>
    <t>行政人员支出工资</t>
  </si>
  <si>
    <t>行政运行</t>
  </si>
  <si>
    <t>30101</t>
  </si>
  <si>
    <t>30102</t>
  </si>
  <si>
    <t>30103</t>
  </si>
  <si>
    <t>30107</t>
  </si>
  <si>
    <t>530302210000000002063</t>
  </si>
  <si>
    <t>机关事业单位基本养老保险缴费支出</t>
  </si>
  <si>
    <t>30108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</si>
  <si>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</si>
  <si>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</si>
  <si>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</si>
  <si>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</si>
  <si>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</si>
  <si>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</si>
  <si>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</si>
  <si>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530302210000000002065</t>
  </si>
  <si>
    <t>30113</t>
  </si>
  <si>
    <t>530302210000000002067</t>
  </si>
  <si>
    <t>事业单位离退休</t>
  </si>
  <si>
    <t>30302</t>
  </si>
  <si>
    <t>530302210000000002068</t>
  </si>
  <si>
    <t>公车购置及运维费</t>
  </si>
  <si>
    <t>30231</t>
  </si>
  <si>
    <t>530302210000000002069</t>
  </si>
  <si>
    <t>30228</t>
  </si>
  <si>
    <t>530302210000000002070</t>
  </si>
  <si>
    <t>其他公用支出</t>
  </si>
  <si>
    <t>30201</t>
  </si>
  <si>
    <t>30229</t>
  </si>
  <si>
    <t>曲靖市麒麟区文物管理所</t>
  </si>
  <si>
    <t>530302210000000002361</t>
  </si>
  <si>
    <t>事业人员支出工资</t>
  </si>
  <si>
    <t>一般行政管理事务</t>
  </si>
  <si>
    <t>530302210000000002362</t>
  </si>
  <si>
    <t>机关事业单位职业年金缴费支出</t>
  </si>
  <si>
    <t>30109</t>
  </si>
  <si>
    <t>事业单位医疗</t>
  </si>
  <si>
    <t>530302210000000002363</t>
  </si>
  <si>
    <t>530302210000000002364</t>
  </si>
  <si>
    <t>530302210000000002365</t>
  </si>
  <si>
    <t>530302210000000002366</t>
  </si>
  <si>
    <t>曲靖市麒麟区文化馆</t>
  </si>
  <si>
    <t>530302210000000002276</t>
  </si>
  <si>
    <t>群众文化</t>
  </si>
  <si>
    <t>530302210000000002277</t>
  </si>
  <si>
    <t>530302210000000002278</t>
  </si>
  <si>
    <t>530302210000000002279</t>
  </si>
  <si>
    <t>530302210000000002280</t>
  </si>
  <si>
    <t>30226</t>
  </si>
  <si>
    <t>530302210000000002281</t>
  </si>
  <si>
    <t>530302210000000002282</t>
  </si>
  <si>
    <t>曲靖市麒麟区图书馆</t>
  </si>
  <si>
    <t>530302210000000002354</t>
  </si>
  <si>
    <t>图书馆</t>
  </si>
  <si>
    <t>530302210000000002355</t>
  </si>
  <si>
    <t>530302210000000002356</t>
  </si>
  <si>
    <t>530302210000000002357</t>
  </si>
  <si>
    <t>530302210000000002358</t>
  </si>
  <si>
    <t>530302210000000002359</t>
  </si>
  <si>
    <t>曲靖市麒麟区文化市场综合行政执法大队</t>
  </si>
  <si>
    <t>530302210000000002183</t>
  </si>
  <si>
    <t>文化和旅游市场管理</t>
  </si>
  <si>
    <t>530302210000000002185</t>
  </si>
  <si>
    <t>530302210000000002186</t>
  </si>
  <si>
    <t>530302210000000002187</t>
  </si>
  <si>
    <t>530302210000000002188</t>
  </si>
  <si>
    <t>530302210000000002189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</si>
  <si>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</si>
  <si>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</si>
  <si>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</si>
  <si>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</si>
  <si>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</si>
  <si>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</si>
  <si>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</si>
  <si>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</si>
  <si>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</si>
  <si>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</si>
  <si>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</si>
  <si>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</si>
  <si>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</si>
  <si>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</si>
  <si>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</si>
  <si>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专项业务类</t>
  </si>
  <si>
    <t>530302210000000000247</t>
  </si>
  <si>
    <t>旅游宣传经费</t>
  </si>
  <si>
    <t>其他文化和旅游支出</t>
  </si>
  <si>
    <t>530302210000000000251</t>
  </si>
  <si>
    <t>春节文化活动专项经费</t>
  </si>
  <si>
    <t>文化活动</t>
  </si>
  <si>
    <t>事业发展类</t>
  </si>
  <si>
    <t>530302210000000001429</t>
  </si>
  <si>
    <t>15名聘用合同制人员经费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</si>
  <si>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</si>
  <si>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</si>
  <si>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</si>
  <si>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</si>
  <si>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</si>
  <si>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</si>
  <si>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</si>
  <si>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</si>
  <si>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</si>
  <si>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</si>
  <si>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</si>
  <si>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春节文化活动专项经费</t>
  </si>
  <si>
    <t>举办春节文化活动有利于丰富人民群众的精神文化生活，宣传中国传统文化，让全区人民渡过一个欢乐祥和的春节。进一步提升文化旅游品牌形象。</t>
  </si>
  <si>
    <t>效益指标</t>
  </si>
  <si>
    <t>经济效益指标</t>
  </si>
  <si>
    <t>覆盖人群率</t>
  </si>
  <si>
    <t>&gt;=</t>
  </si>
  <si>
    <t>%</t>
  </si>
  <si>
    <t>定性指标</t>
  </si>
  <si>
    <t>旅游景区覆盖人群</t>
  </si>
  <si>
    <t>产出指标</t>
  </si>
  <si>
    <t>数量指标</t>
  </si>
  <si>
    <t>金额</t>
  </si>
  <si>
    <t>=</t>
  </si>
  <si>
    <t>万元</t>
  </si>
  <si>
    <t>定量指标</t>
  </si>
  <si>
    <t>游泳宣传工作经费</t>
  </si>
  <si>
    <t>满意度指标</t>
  </si>
  <si>
    <t>服务对象满意度指标</t>
  </si>
  <si>
    <t>服务对象（游客）满意度</t>
  </si>
  <si>
    <t>95</t>
  </si>
  <si>
    <t>游客对旅游宣传工作评价率</t>
  </si>
  <si>
    <t xml:space="preserve">    旅游宣传经费</t>
  </si>
  <si>
    <t>为推进麒麟区文旅产业高质量融合发展，特申请包括印制旅游宣传品5万元、参加旅游交易会暨文旅项目招商推介会5万元的旅游宣传工作经费；以及标识标牌制作和景区景点宣传补助费用</t>
  </si>
  <si>
    <t>社会效益指标</t>
  </si>
  <si>
    <t>文化活动覆盖人群率</t>
  </si>
  <si>
    <t>文化服务覆盖人群</t>
  </si>
  <si>
    <t>质量指标</t>
  </si>
  <si>
    <t>春节文化服务工作经费</t>
  </si>
  <si>
    <t>文化服务水平</t>
  </si>
  <si>
    <t>90</t>
  </si>
  <si>
    <t>游客满意度达到95%以上</t>
  </si>
  <si>
    <t xml:space="preserve">    15名聘用合同制人员经费</t>
  </si>
  <si>
    <t>麒麟歌舞团的改革发展，明确目标，准确定位，把握主题，突出特色，打造精品极力发展，强化管理要鼓励演职人员不断提高综合素质，安全管理上宣传正面，弘扬正气，树立形象，努力把麒麟歌舞团打造成麒麟区的品牌。</t>
  </si>
  <si>
    <t>文化演出服务覆盖区域</t>
  </si>
  <si>
    <t>100</t>
  </si>
  <si>
    <t>麒麟区行政村</t>
  </si>
  <si>
    <t>聘用演出人员劳务费</t>
  </si>
  <si>
    <t>11.项目支出绩效目标表（另文下达）</t>
  </si>
  <si>
    <t>说明：曲靖市麒麟区文化和旅游局无另文下达的项目支出，故此表为空表。</t>
  </si>
  <si>
    <t>12.政府性基金预算支出预算表</t>
  </si>
  <si>
    <t>本年政府性基金预算支出</t>
  </si>
  <si>
    <t>说明：曲靖市麒麟区文化和旅游局无政府性基金预算支出。</t>
  </si>
  <si>
    <t>13.国有资本经营预算支出表</t>
  </si>
  <si>
    <t>本年国有资本经营预算支出</t>
  </si>
  <si>
    <t>说明：曲靖市麒麟区文化和旅游局无国有资本经营预算支出。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</si>
  <si>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</si>
  <si>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</si>
  <si>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</si>
  <si>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</si>
  <si>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</si>
  <si>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</si>
  <si>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</si>
  <si>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</si>
  <si>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</si>
  <si>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</si>
  <si>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</si>
  <si>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说明：曲靖市麒麟区文化和旅游局无政府采购预算。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</si>
  <si>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</si>
  <si>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</si>
  <si>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</si>
  <si>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</si>
  <si>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</si>
  <si>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</si>
  <si>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</si>
  <si>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/>
  </si>
  <si>
    <t>说明：曲靖市麒麟区文化和旅游局无政府购买服务预算。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</si>
  <si>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区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</si>
  <si>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</si>
  <si>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</si>
  <si>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</si>
  <si>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</si>
  <si>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</si>
  <si>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</si>
  <si>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</si>
  <si>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</si>
  <si>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</si>
  <si>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</si>
  <si>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</si>
  <si>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</si>
  <si>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</si>
  <si>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</si>
  <si>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</si>
  <si>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</si>
  <si>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</si>
  <si>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说明：曲靖市麒麟区文化和旅游局无区对下转移支付预算。</t>
  </si>
  <si>
    <r>
      <rPr>
        <sz val="19"/>
        <color rgb="FF000000"/>
        <rFont val="宋体"/>
        <charset val="134"/>
      </rPr>
      <t>17.</t>
    </r>
    <r>
      <rPr>
        <sz val="19"/>
        <rFont val="宋体"/>
        <charset val="134"/>
      </rPr>
      <t>区</t>
    </r>
    <r>
      <rPr>
        <sz val="19"/>
        <color rgb="FF000000"/>
        <rFont val="宋体"/>
        <charset val="134"/>
      </rPr>
      <t>对下转移支付绩效目标表</t>
    </r>
  </si>
  <si>
    <t>说明：曲靖市麒麟区文化和旅游局无区对下转移支付预算，故此表为空表。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</si>
  <si>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</si>
  <si>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</si>
  <si>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</si>
  <si>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</si>
  <si>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</si>
  <si>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</si>
  <si>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资金性质</t>
  </si>
  <si>
    <t>说明：曲靖市麒麟区文化和旅游局无新增资产配置。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</si>
</sst>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3">
    <font>
      <sz val="9"/>
      <name val="微软雅黑"/>
      <charset val="1"/>
    </font>
    <font>
      <sz val="19"/>
      <name val="宋体"/>
      <charset val="134"/>
    </font>
    <font>
      <sz val="1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9"/>
      <name val="Arial"/>
      <charset val="134"/>
    </font>
    <font>
      <sz val="10"/>
      <name val="Arial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rgb="FFFF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9"/>
      <name val="微软雅黑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3" borderId="2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8" borderId="26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7" fillId="25" borderId="28" applyNumberFormat="0" applyAlignment="0" applyProtection="0">
      <alignment vertical="center"/>
    </xf>
    <xf numFmtId="0" fontId="39" fillId="25" borderId="25" applyNumberFormat="0" applyAlignment="0" applyProtection="0">
      <alignment vertical="center"/>
    </xf>
    <xf numFmtId="0" fontId="38" fillId="28" borderId="29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0" borderId="0"/>
    <xf numFmtId="0" fontId="21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2" fillId="0" borderId="0">
      <alignment vertical="top"/>
      <protection locked="0"/>
    </xf>
    <xf numFmtId="0" fontId="2" fillId="0" borderId="0"/>
  </cellStyleXfs>
  <cellXfs count="258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>
      <alignment vertical="center"/>
      <protection locked="0"/>
    </xf>
    <xf numFmtId="0" fontId="3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>
      <alignment vertical="center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vertical="center" wrapText="1"/>
    </xf>
    <xf numFmtId="0" fontId="5" fillId="0" borderId="4" xfId="50" applyFont="1" applyFill="1" applyBorder="1" applyAlignment="1" applyProtection="1">
      <alignment vertical="center" wrapText="1"/>
    </xf>
    <xf numFmtId="0" fontId="5" fillId="0" borderId="1" xfId="50" applyFont="1" applyFill="1" applyBorder="1" applyAlignment="1" applyProtection="1">
      <alignment vertical="center" wrapText="1"/>
    </xf>
    <xf numFmtId="4" fontId="5" fillId="0" borderId="1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vertical="center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2" fillId="0" borderId="0" xfId="50" applyFont="1" applyFill="1" applyBorder="1" applyAlignment="1" applyProtection="1">
      <alignment horizontal="right" vertical="center"/>
      <protection locked="0"/>
    </xf>
    <xf numFmtId="0" fontId="5" fillId="0" borderId="1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0" fontId="5" fillId="0" borderId="1" xfId="50" applyFont="1" applyFill="1" applyBorder="1" applyAlignment="1" applyProtection="1">
      <alignment vertical="center" wrapText="1"/>
      <protection locked="0"/>
    </xf>
    <xf numFmtId="0" fontId="5" fillId="0" borderId="2" xfId="50" applyFont="1" applyFill="1" applyBorder="1" applyAlignment="1" applyProtection="1">
      <alignment vertical="center" wrapText="1"/>
    </xf>
    <xf numFmtId="0" fontId="7" fillId="0" borderId="0" xfId="50" applyFont="1" applyFill="1" applyBorder="1" applyAlignment="1" applyProtection="1">
      <alignment horizontal="right" vertical="center"/>
    </xf>
    <xf numFmtId="0" fontId="6" fillId="0" borderId="0" xfId="50" applyFont="1" applyFill="1" applyAlignment="1" applyProtection="1">
      <alignment horizontal="center" vertical="center"/>
    </xf>
    <xf numFmtId="0" fontId="7" fillId="0" borderId="0" xfId="50" applyFont="1" applyFill="1" applyBorder="1" applyAlignment="1" applyProtection="1">
      <alignment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center" vertical="center"/>
    </xf>
    <xf numFmtId="0" fontId="5" fillId="0" borderId="8" xfId="50" applyFont="1" applyFill="1" applyBorder="1" applyAlignment="1" applyProtection="1">
      <alignment horizontal="center" vertical="center"/>
    </xf>
    <xf numFmtId="0" fontId="5" fillId="0" borderId="9" xfId="50" applyFont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vertical="center"/>
    </xf>
    <xf numFmtId="4" fontId="4" fillId="0" borderId="5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 applyProtection="1">
      <alignment vertical="center"/>
      <protection locked="0"/>
    </xf>
    <xf numFmtId="4" fontId="4" fillId="0" borderId="5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5" fillId="0" borderId="4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5" fillId="0" borderId="10" xfId="50" applyFont="1" applyFill="1" applyBorder="1" applyAlignment="1" applyProtection="1">
      <alignment horizontal="center" vertical="center" wrapText="1"/>
    </xf>
    <xf numFmtId="0" fontId="5" fillId="0" borderId="8" xfId="50" applyFont="1" applyFill="1" applyBorder="1" applyAlignment="1" applyProtection="1">
      <alignment horizontal="center" vertical="center" wrapText="1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vertical="center" wrapText="1"/>
      <protection locked="0"/>
    </xf>
    <xf numFmtId="0" fontId="5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vertical="center" wrapText="1"/>
      <protection locked="0"/>
    </xf>
    <xf numFmtId="0" fontId="5" fillId="0" borderId="10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Border="1" applyAlignment="1">
      <alignment horizontal="center" vertical="center" wrapText="1"/>
      <protection locked="0"/>
    </xf>
    <xf numFmtId="0" fontId="4" fillId="0" borderId="3" xfId="50" applyFont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vertical="center" wrapText="1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5" fillId="0" borderId="11" xfId="50" applyFont="1" applyFill="1" applyBorder="1" applyAlignment="1" applyProtection="1">
      <alignment horizontal="center" vertical="center" wrapText="1"/>
    </xf>
    <xf numFmtId="0" fontId="4" fillId="0" borderId="11" xfId="50" applyFont="1" applyFill="1" applyBorder="1" applyAlignment="1" applyProtection="1">
      <alignment horizontal="center" vertical="center" wrapText="1"/>
      <protection locked="0"/>
    </xf>
    <xf numFmtId="0" fontId="5" fillId="0" borderId="12" xfId="50" applyFont="1" applyFill="1" applyBorder="1" applyAlignment="1" applyProtection="1">
      <alignment horizontal="center" vertical="center" wrapText="1"/>
    </xf>
    <xf numFmtId="0" fontId="4" fillId="0" borderId="12" xfId="50" applyFont="1" applyFill="1" applyBorder="1" applyAlignment="1" applyProtection="1">
      <alignment horizontal="center" vertical="center" wrapText="1"/>
      <protection locked="0"/>
    </xf>
    <xf numFmtId="0" fontId="5" fillId="0" borderId="13" xfId="50" applyFont="1" applyFill="1" applyBorder="1" applyAlignment="1" applyProtection="1">
      <alignment horizontal="center" vertical="center" wrapText="1"/>
    </xf>
    <xf numFmtId="0" fontId="5" fillId="0" borderId="13" xfId="50" applyFont="1" applyFill="1" applyBorder="1" applyAlignment="1" applyProtection="1">
      <alignment horizontal="center" vertical="center" wrapText="1"/>
      <protection locked="0"/>
    </xf>
    <xf numFmtId="0" fontId="5" fillId="0" borderId="0" xfId="50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 wrapText="1"/>
    </xf>
    <xf numFmtId="0" fontId="5" fillId="0" borderId="14" xfId="50" applyFont="1" applyFill="1" applyBorder="1" applyAlignment="1" applyProtection="1">
      <alignment horizontal="center" vertical="center" wrapText="1"/>
    </xf>
    <xf numFmtId="0" fontId="5" fillId="0" borderId="0" xfId="50" applyFont="1" applyFill="1" applyAlignment="1" applyProtection="1">
      <alignment horizontal="center" vertical="center" wrapText="1"/>
    </xf>
    <xf numFmtId="0" fontId="5" fillId="0" borderId="13" xfId="50" applyFont="1" applyFill="1" applyBorder="1" applyAlignment="1" applyProtection="1">
      <alignment horizontal="center" vertical="center"/>
    </xf>
    <xf numFmtId="0" fontId="5" fillId="0" borderId="13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vertical="center" wrapText="1"/>
    </xf>
    <xf numFmtId="0" fontId="5" fillId="0" borderId="13" xfId="50" applyFont="1" applyFill="1" applyBorder="1" applyAlignment="1" applyProtection="1">
      <alignment vertical="center" wrapText="1"/>
    </xf>
    <xf numFmtId="4" fontId="5" fillId="0" borderId="13" xfId="50" applyNumberFormat="1" applyFont="1" applyFill="1" applyBorder="1" applyAlignment="1" applyProtection="1">
      <alignment vertical="center"/>
    </xf>
    <xf numFmtId="4" fontId="5" fillId="0" borderId="13" xfId="50" applyNumberFormat="1" applyFont="1" applyFill="1" applyBorder="1" applyAlignment="1" applyProtection="1">
      <alignment vertical="center"/>
      <protection locked="0"/>
    </xf>
    <xf numFmtId="0" fontId="5" fillId="0" borderId="15" xfId="50" applyFont="1" applyFill="1" applyBorder="1" applyAlignment="1" applyProtection="1">
      <alignment horizontal="center" vertical="center"/>
    </xf>
    <xf numFmtId="0" fontId="5" fillId="0" borderId="12" xfId="50" applyFont="1" applyFill="1" applyBorder="1" applyAlignment="1" applyProtection="1">
      <alignment horizontal="left" vertical="center"/>
    </xf>
    <xf numFmtId="0" fontId="5" fillId="0" borderId="13" xfId="50" applyFont="1" applyFill="1" applyBorder="1" applyAlignment="1" applyProtection="1">
      <alignment horizontal="right" vertical="center"/>
    </xf>
    <xf numFmtId="0" fontId="7" fillId="0" borderId="0" xfId="50" applyFont="1" applyFill="1" applyBorder="1" applyAlignment="1" applyProtection="1">
      <alignment vertical="center"/>
      <protection locked="0"/>
    </xf>
    <xf numFmtId="0" fontId="5" fillId="0" borderId="3" xfId="50" applyFont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vertical="center"/>
    </xf>
    <xf numFmtId="49" fontId="2" fillId="0" borderId="0" xfId="50" applyNumberFormat="1" applyFont="1" applyFill="1" applyBorder="1" applyAlignment="1" applyProtection="1">
      <alignment vertical="center"/>
    </xf>
    <xf numFmtId="49" fontId="12" fillId="0" borderId="0" xfId="50" applyNumberFormat="1" applyFont="1" applyFill="1" applyBorder="1" applyAlignment="1" applyProtection="1">
      <alignment vertical="center"/>
    </xf>
    <xf numFmtId="0" fontId="12" fillId="0" borderId="0" xfId="50" applyFont="1" applyFill="1" applyBorder="1" applyAlignment="1" applyProtection="1">
      <alignment horizontal="right" vertical="center"/>
    </xf>
    <xf numFmtId="49" fontId="5" fillId="2" borderId="2" xfId="50" applyNumberFormat="1" applyFont="1" applyFill="1" applyBorder="1" applyAlignment="1" applyProtection="1">
      <alignment horizontal="center" vertical="center" wrapText="1"/>
    </xf>
    <xf numFmtId="0" fontId="5" fillId="2" borderId="2" xfId="50" applyFont="1" applyFill="1" applyBorder="1" applyAlignment="1" applyProtection="1">
      <alignment horizontal="center" vertical="center"/>
    </xf>
    <xf numFmtId="49" fontId="5" fillId="2" borderId="8" xfId="50" applyNumberFormat="1" applyFont="1" applyFill="1" applyBorder="1" applyAlignment="1" applyProtection="1">
      <alignment horizontal="center" vertical="center" wrapText="1"/>
    </xf>
    <xf numFmtId="0" fontId="5" fillId="2" borderId="8" xfId="50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4" fillId="0" borderId="4" xfId="50" applyFont="1" applyFill="1" applyBorder="1" applyAlignment="1" applyProtection="1">
      <alignment horizontal="center" vertical="center"/>
    </xf>
    <xf numFmtId="49" fontId="4" fillId="0" borderId="0" xfId="50" applyNumberFormat="1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horizontal="right" vertical="center"/>
    </xf>
    <xf numFmtId="0" fontId="6" fillId="0" borderId="0" xfId="50" applyFont="1" applyFill="1" applyAlignment="1" applyProtection="1">
      <alignment horizontal="right" vertical="center"/>
    </xf>
    <xf numFmtId="0" fontId="5" fillId="0" borderId="1" xfId="50" applyFont="1" applyFill="1" applyBorder="1" applyAlignment="1" applyProtection="1">
      <alignment horizontal="right" vertical="center" wrapText="1"/>
    </xf>
    <xf numFmtId="0" fontId="4" fillId="0" borderId="8" xfId="50" applyFont="1" applyFill="1" applyBorder="1" applyAlignment="1" applyProtection="1">
      <alignment vertical="center"/>
    </xf>
    <xf numFmtId="0" fontId="4" fillId="0" borderId="7" xfId="50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>
      <alignment horizontal="right" vertical="center"/>
    </xf>
    <xf numFmtId="0" fontId="5" fillId="2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8" xfId="50" applyFont="1" applyFill="1" applyBorder="1" applyAlignment="1" applyProtection="1">
      <alignment horizontal="center" vertical="center" wrapText="1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5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left" vertical="center"/>
    </xf>
    <xf numFmtId="0" fontId="4" fillId="0" borderId="4" xfId="50" applyFont="1" applyFill="1" applyBorder="1" applyAlignment="1" applyProtection="1">
      <alignment horizontal="left" vertical="center"/>
    </xf>
    <xf numFmtId="0" fontId="5" fillId="0" borderId="9" xfId="50" applyFont="1" applyFill="1" applyBorder="1" applyAlignment="1" applyProtection="1">
      <alignment horizontal="center" vertical="center"/>
    </xf>
    <xf numFmtId="0" fontId="5" fillId="0" borderId="10" xfId="50" applyFont="1" applyFill="1" applyBorder="1" applyAlignment="1" applyProtection="1">
      <alignment horizontal="center" vertical="center"/>
    </xf>
    <xf numFmtId="0" fontId="5" fillId="0" borderId="16" xfId="50" applyFont="1" applyFill="1" applyBorder="1" applyAlignment="1" applyProtection="1">
      <alignment horizontal="center" vertical="center" wrapText="1"/>
      <protection locked="0"/>
    </xf>
    <xf numFmtId="0" fontId="5" fillId="0" borderId="15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43" fontId="4" fillId="0" borderId="7" xfId="8" applyFont="1" applyFill="1" applyBorder="1" applyAlignment="1" applyProtection="1">
      <alignment vertical="center"/>
      <protection locked="0"/>
    </xf>
    <xf numFmtId="43" fontId="4" fillId="0" borderId="7" xfId="8" applyFont="1" applyFill="1" applyBorder="1" applyAlignment="1" applyProtection="1">
      <alignment vertical="center"/>
    </xf>
    <xf numFmtId="4" fontId="4" fillId="0" borderId="7" xfId="50" applyNumberFormat="1" applyFont="1" applyFill="1" applyBorder="1" applyAlignment="1" applyProtection="1">
      <alignment vertical="center"/>
    </xf>
    <xf numFmtId="0" fontId="4" fillId="2" borderId="2" xfId="50" applyFont="1" applyFill="1" applyBorder="1" applyAlignment="1" applyProtection="1">
      <alignment horizontal="center" vertical="center" wrapText="1"/>
    </xf>
    <xf numFmtId="0" fontId="5" fillId="2" borderId="11" xfId="50" applyFont="1" applyFill="1" applyBorder="1" applyAlignment="1" applyProtection="1">
      <alignment horizontal="center" vertical="center" wrapText="1"/>
    </xf>
    <xf numFmtId="0" fontId="5" fillId="2" borderId="8" xfId="50" applyFont="1" applyFill="1" applyBorder="1" applyAlignment="1" applyProtection="1">
      <alignment horizontal="center" vertical="center" wrapText="1"/>
    </xf>
    <xf numFmtId="0" fontId="5" fillId="2" borderId="13" xfId="50" applyFont="1" applyFill="1" applyBorder="1" applyAlignment="1" applyProtection="1">
      <alignment horizontal="center" vertical="center" wrapText="1"/>
    </xf>
    <xf numFmtId="0" fontId="5" fillId="2" borderId="7" xfId="50" applyFont="1" applyFill="1" applyBorder="1" applyAlignment="1" applyProtection="1">
      <alignment horizontal="center" vertical="center" wrapText="1"/>
    </xf>
    <xf numFmtId="4" fontId="4" fillId="0" borderId="7" xfId="50" applyNumberFormat="1" applyFont="1" applyFill="1" applyBorder="1" applyAlignment="1" applyProtection="1">
      <alignment vertical="center"/>
      <protection locked="0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49" fontId="5" fillId="0" borderId="8" xfId="50" applyNumberFormat="1" applyFont="1" applyFill="1" applyBorder="1" applyAlignment="1" applyProtection="1">
      <alignment horizontal="center" vertical="center" wrapText="1"/>
    </xf>
    <xf numFmtId="0" fontId="4" fillId="0" borderId="9" xfId="50" applyFont="1" applyFill="1" applyBorder="1" applyAlignment="1" applyProtection="1">
      <alignment horizontal="center" vertical="center" wrapText="1"/>
    </xf>
    <xf numFmtId="0" fontId="4" fillId="0" borderId="16" xfId="50" applyFont="1" applyFill="1" applyBorder="1" applyAlignment="1" applyProtection="1">
      <alignment horizontal="center" vertical="center" wrapText="1"/>
    </xf>
    <xf numFmtId="0" fontId="5" fillId="0" borderId="16" xfId="50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15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vertical="center" wrapText="1"/>
    </xf>
    <xf numFmtId="43" fontId="4" fillId="0" borderId="1" xfId="8" applyFont="1" applyFill="1" applyBorder="1" applyAlignment="1" applyProtection="1">
      <alignment vertical="center"/>
    </xf>
    <xf numFmtId="0" fontId="5" fillId="2" borderId="3" xfId="50" applyFont="1" applyFill="1" applyBorder="1" applyAlignment="1" applyProtection="1">
      <alignment horizontal="center" vertical="center" wrapText="1"/>
    </xf>
    <xf numFmtId="0" fontId="5" fillId="2" borderId="17" xfId="50" applyFont="1" applyFill="1" applyBorder="1" applyAlignment="1" applyProtection="1">
      <alignment horizontal="center" vertical="center" wrapText="1"/>
    </xf>
    <xf numFmtId="0" fontId="4" fillId="2" borderId="3" xfId="50" applyFont="1" applyFill="1" applyBorder="1" applyAlignment="1" applyProtection="1">
      <alignment horizontal="center" vertical="center" wrapText="1"/>
    </xf>
    <xf numFmtId="0" fontId="5" fillId="2" borderId="18" xfId="50" applyFont="1" applyFill="1" applyBorder="1" applyAlignment="1" applyProtection="1">
      <alignment horizontal="center" vertical="center" wrapText="1"/>
    </xf>
    <xf numFmtId="0" fontId="5" fillId="2" borderId="19" xfId="50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43" fontId="4" fillId="0" borderId="1" xfId="8" applyFont="1" applyFill="1" applyBorder="1" applyAlignment="1" applyProtection="1">
      <alignment vertical="center"/>
      <protection locked="0"/>
    </xf>
    <xf numFmtId="43" fontId="4" fillId="0" borderId="1" xfId="8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vertical="center"/>
      <protection locked="0"/>
    </xf>
    <xf numFmtId="0" fontId="4" fillId="0" borderId="0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horizontal="right" vertical="center" wrapText="1"/>
    </xf>
    <xf numFmtId="0" fontId="4" fillId="0" borderId="14" xfId="50" applyFont="1" applyFill="1" applyBorder="1" applyAlignment="1" applyProtection="1">
      <alignment horizontal="center" vertical="center" wrapText="1"/>
    </xf>
    <xf numFmtId="0" fontId="4" fillId="0" borderId="11" xfId="50" applyFont="1" applyFill="1" applyBorder="1" applyAlignment="1" applyProtection="1">
      <alignment horizontal="center" vertical="center" wrapText="1"/>
    </xf>
    <xf numFmtId="0" fontId="5" fillId="0" borderId="9" xfId="50" applyFont="1" applyFill="1" applyBorder="1" applyAlignment="1" applyProtection="1">
      <alignment horizontal="center" vertical="center" wrapText="1"/>
    </xf>
    <xf numFmtId="4" fontId="4" fillId="0" borderId="1" xfId="50" applyNumberFormat="1" applyFont="1" applyFill="1" applyBorder="1" applyAlignment="1" applyProtection="1">
      <alignment vertical="center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center" vertical="center" wrapText="1"/>
    </xf>
    <xf numFmtId="0" fontId="13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 wrapText="1"/>
    </xf>
    <xf numFmtId="43" fontId="4" fillId="0" borderId="5" xfId="8" applyFont="1" applyFill="1" applyBorder="1" applyAlignment="1" applyProtection="1">
      <alignment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1" fillId="0" borderId="0" xfId="51" applyFont="1" applyFill="1" applyAlignment="1">
      <alignment vertical="center"/>
    </xf>
    <xf numFmtId="0" fontId="2" fillId="0" borderId="0" xfId="51" applyFont="1" applyFill="1" applyAlignment="1">
      <alignment vertical="center"/>
    </xf>
    <xf numFmtId="0" fontId="4" fillId="0" borderId="0" xfId="51" applyFont="1" applyFill="1" applyAlignment="1">
      <alignment vertical="center"/>
    </xf>
    <xf numFmtId="49" fontId="2" fillId="0" borderId="0" xfId="51" applyNumberFormat="1" applyFill="1" applyAlignment="1">
      <alignment vertical="center"/>
    </xf>
    <xf numFmtId="49" fontId="2" fillId="0" borderId="0" xfId="51" applyNumberFormat="1" applyFill="1" applyAlignment="1">
      <alignment horizontal="center" vertical="center"/>
    </xf>
    <xf numFmtId="0" fontId="2" fillId="0" borderId="0" xfId="51" applyFill="1" applyAlignment="1">
      <alignment vertical="center"/>
    </xf>
    <xf numFmtId="176" fontId="2" fillId="0" borderId="0" xfId="51" applyNumberFormat="1" applyFill="1" applyAlignment="1">
      <alignment vertical="center"/>
    </xf>
    <xf numFmtId="176" fontId="6" fillId="0" borderId="0" xfId="50" applyNumberFormat="1" applyFont="1" applyFill="1" applyAlignment="1" applyProtection="1">
      <alignment horizontal="center" vertical="center"/>
    </xf>
    <xf numFmtId="0" fontId="14" fillId="0" borderId="0" xfId="51" applyNumberFormat="1" applyFont="1" applyFill="1" applyBorder="1" applyAlignment="1" applyProtection="1">
      <alignment horizontal="left" vertical="center"/>
    </xf>
    <xf numFmtId="49" fontId="2" fillId="0" borderId="0" xfId="51" applyNumberFormat="1" applyFont="1" applyFill="1" applyAlignment="1">
      <alignment horizontal="center" vertical="center"/>
    </xf>
    <xf numFmtId="176" fontId="2" fillId="0" borderId="0" xfId="51" applyNumberFormat="1" applyFont="1" applyFill="1" applyAlignment="1">
      <alignment vertical="center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/>
    </xf>
    <xf numFmtId="176" fontId="15" fillId="0" borderId="21" xfId="51" applyNumberFormat="1" applyFont="1" applyFill="1" applyBorder="1" applyAlignment="1" applyProtection="1">
      <alignment horizontal="center" vertical="center"/>
    </xf>
    <xf numFmtId="49" fontId="15" fillId="0" borderId="3" xfId="51" applyNumberFormat="1" applyFont="1" applyFill="1" applyBorder="1" applyAlignment="1" applyProtection="1">
      <alignment horizontal="center" vertical="center" wrapText="1"/>
    </xf>
    <xf numFmtId="49" fontId="15" fillId="0" borderId="20" xfId="51" applyNumberFormat="1" applyFont="1" applyFill="1" applyBorder="1" applyAlignment="1" applyProtection="1">
      <alignment horizontal="center" vertical="center" wrapText="1"/>
    </xf>
    <xf numFmtId="176" fontId="15" fillId="0" borderId="22" xfId="51" applyNumberFormat="1" applyFont="1" applyFill="1" applyBorder="1" applyAlignment="1" applyProtection="1">
      <alignment horizontal="center" vertical="center"/>
    </xf>
    <xf numFmtId="49" fontId="15" fillId="0" borderId="3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176" fontId="15" fillId="0" borderId="3" xfId="51" applyNumberFormat="1" applyFont="1" applyFill="1" applyBorder="1" applyAlignment="1" applyProtection="1">
      <alignment horizontal="center" vertical="center"/>
    </xf>
    <xf numFmtId="49" fontId="16" fillId="0" borderId="3" xfId="44" applyNumberFormat="1" applyFont="1" applyFill="1" applyBorder="1" applyAlignment="1">
      <alignment horizontal="center" vertical="center"/>
    </xf>
    <xf numFmtId="49" fontId="4" fillId="0" borderId="3" xfId="44" applyNumberFormat="1" applyFont="1" applyFill="1" applyBorder="1" applyAlignment="1">
      <alignment horizontal="center" vertical="center"/>
    </xf>
    <xf numFmtId="49" fontId="16" fillId="0" borderId="3" xfId="44" applyNumberFormat="1" applyFont="1" applyFill="1" applyBorder="1" applyAlignment="1">
      <alignment vertical="center"/>
    </xf>
    <xf numFmtId="43" fontId="4" fillId="0" borderId="3" xfId="8" applyFont="1" applyFill="1" applyBorder="1" applyAlignment="1">
      <alignment horizontal="right" vertical="center"/>
    </xf>
    <xf numFmtId="43" fontId="4" fillId="0" borderId="1" xfId="8" applyFont="1" applyFill="1" applyBorder="1" applyAlignment="1" applyProtection="1">
      <alignment horizontal="right" vertical="center"/>
    </xf>
    <xf numFmtId="0" fontId="4" fillId="0" borderId="3" xfId="51" applyFont="1" applyFill="1" applyBorder="1" applyAlignment="1">
      <alignment vertical="center"/>
    </xf>
    <xf numFmtId="49" fontId="4" fillId="0" borderId="3" xfId="44" applyNumberFormat="1" applyFont="1" applyFill="1" applyBorder="1" applyAlignment="1">
      <alignment vertical="center"/>
    </xf>
    <xf numFmtId="49" fontId="2" fillId="0" borderId="0" xfId="51" applyNumberFormat="1" applyFont="1" applyFill="1" applyAlignment="1">
      <alignment vertical="center"/>
    </xf>
    <xf numFmtId="0" fontId="15" fillId="0" borderId="22" xfId="51" applyNumberFormat="1" applyFont="1" applyFill="1" applyBorder="1" applyAlignment="1" applyProtection="1">
      <alignment horizontal="center" vertical="center"/>
    </xf>
    <xf numFmtId="0" fontId="14" fillId="0" borderId="0" xfId="51" applyNumberFormat="1" applyFont="1" applyFill="1" applyBorder="1" applyAlignment="1" applyProtection="1">
      <alignment horizontal="right" vertical="center"/>
    </xf>
    <xf numFmtId="49" fontId="4" fillId="2" borderId="3" xfId="51" applyNumberFormat="1" applyFont="1" applyFill="1" applyBorder="1" applyAlignment="1" applyProtection="1">
      <alignment horizontal="center" vertical="center"/>
    </xf>
    <xf numFmtId="0" fontId="4" fillId="2" borderId="3" xfId="51" applyFont="1" applyFill="1" applyBorder="1" applyAlignment="1">
      <alignment vertical="center"/>
    </xf>
    <xf numFmtId="49" fontId="4" fillId="0" borderId="3" xfId="51" applyNumberFormat="1" applyFont="1" applyFill="1" applyBorder="1" applyAlignment="1">
      <alignment vertical="center"/>
    </xf>
    <xf numFmtId="49" fontId="4" fillId="0" borderId="3" xfId="51" applyNumberFormat="1" applyFont="1" applyFill="1" applyBorder="1" applyAlignment="1">
      <alignment horizontal="center" vertical="center"/>
    </xf>
    <xf numFmtId="0" fontId="17" fillId="0" borderId="3" xfId="51" applyNumberFormat="1" applyFont="1" applyFill="1" applyBorder="1" applyAlignment="1" applyProtection="1">
      <alignment horizontal="center" vertical="center"/>
    </xf>
    <xf numFmtId="49" fontId="4" fillId="0" borderId="0" xfId="51" applyNumberFormat="1" applyFont="1" applyFill="1" applyAlignment="1">
      <alignment vertical="center"/>
    </xf>
    <xf numFmtId="49" fontId="4" fillId="0" borderId="0" xfId="51" applyNumberFormat="1" applyFont="1" applyFill="1" applyAlignment="1">
      <alignment horizontal="center" vertical="center"/>
    </xf>
    <xf numFmtId="0" fontId="4" fillId="0" borderId="0" xfId="51" applyFont="1" applyFill="1" applyBorder="1" applyAlignment="1">
      <alignment vertical="center"/>
    </xf>
    <xf numFmtId="176" fontId="4" fillId="0" borderId="0" xfId="51" applyNumberFormat="1" applyFont="1" applyFill="1" applyAlignment="1">
      <alignment vertical="center"/>
    </xf>
    <xf numFmtId="4" fontId="4" fillId="0" borderId="0" xfId="50" applyNumberFormat="1" applyFont="1" applyFill="1" applyBorder="1" applyAlignment="1" applyProtection="1">
      <alignment vertical="center"/>
    </xf>
    <xf numFmtId="49" fontId="16" fillId="0" borderId="3" xfId="51" applyNumberFormat="1" applyFont="1" applyFill="1" applyBorder="1" applyAlignment="1">
      <alignment vertical="center"/>
    </xf>
    <xf numFmtId="49" fontId="16" fillId="0" borderId="3" xfId="51" applyNumberFormat="1" applyFont="1" applyFill="1" applyBorder="1" applyAlignment="1">
      <alignment horizontal="center" vertical="center"/>
    </xf>
    <xf numFmtId="43" fontId="4" fillId="0" borderId="17" xfId="8" applyFont="1" applyFill="1" applyBorder="1" applyAlignment="1">
      <alignment horizontal="right" vertical="center"/>
    </xf>
    <xf numFmtId="43" fontId="4" fillId="0" borderId="2" xfId="8" applyFont="1" applyFill="1" applyBorder="1" applyAlignment="1" applyProtection="1">
      <alignment horizontal="right" vertical="center"/>
    </xf>
    <xf numFmtId="43" fontId="4" fillId="0" borderId="23" xfId="8" applyFont="1" applyFill="1" applyBorder="1" applyAlignment="1" applyProtection="1">
      <alignment horizontal="right" vertical="center"/>
    </xf>
    <xf numFmtId="49" fontId="5" fillId="0" borderId="5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14" xfId="50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49" fontId="5" fillId="0" borderId="13" xfId="50" applyNumberFormat="1" applyFont="1" applyFill="1" applyBorder="1" applyAlignment="1" applyProtection="1">
      <alignment horizontal="center" vertical="center"/>
      <protection locked="0"/>
    </xf>
    <xf numFmtId="0" fontId="4" fillId="0" borderId="13" xfId="50" applyFont="1" applyFill="1" applyBorder="1" applyAlignment="1" applyProtection="1">
      <alignment horizontal="center" vertical="center"/>
    </xf>
    <xf numFmtId="43" fontId="5" fillId="0" borderId="1" xfId="8" applyFont="1" applyFill="1" applyBorder="1" applyAlignment="1" applyProtection="1">
      <alignment vertical="center"/>
      <protection locked="0"/>
    </xf>
    <xf numFmtId="43" fontId="5" fillId="0" borderId="1" xfId="8" applyFont="1" applyFill="1" applyBorder="1" applyAlignment="1" applyProtection="1">
      <alignment vertical="center"/>
    </xf>
    <xf numFmtId="0" fontId="18" fillId="0" borderId="0" xfId="50" applyFont="1" applyFill="1" applyBorder="1" applyAlignment="1" applyProtection="1">
      <alignment horizontal="center" vertical="center"/>
    </xf>
    <xf numFmtId="0" fontId="5" fillId="0" borderId="7" xfId="50" applyFont="1" applyFill="1" applyBorder="1" applyAlignment="1" applyProtection="1">
      <alignment horizontal="left" vertical="center"/>
    </xf>
    <xf numFmtId="43" fontId="5" fillId="0" borderId="13" xfId="8" applyFont="1" applyFill="1" applyBorder="1" applyAlignment="1" applyProtection="1">
      <alignment horizontal="right" vertical="center"/>
      <protection locked="0"/>
    </xf>
    <xf numFmtId="0" fontId="5" fillId="0" borderId="1" xfId="50" applyFont="1" applyFill="1" applyBorder="1" applyAlignment="1" applyProtection="1">
      <alignment horizontal="left" vertical="center"/>
      <protection locked="0"/>
    </xf>
    <xf numFmtId="0" fontId="5" fillId="0" borderId="7" xfId="50" applyFont="1" applyFill="1" applyBorder="1" applyAlignment="1" applyProtection="1">
      <alignment vertical="center" wrapText="1"/>
      <protection locked="0"/>
    </xf>
    <xf numFmtId="43" fontId="5" fillId="0" borderId="13" xfId="8" applyFont="1" applyBorder="1" applyAlignment="1" applyProtection="1">
      <alignment horizontal="right" vertical="center"/>
      <protection locked="0"/>
    </xf>
    <xf numFmtId="0" fontId="5" fillId="0" borderId="7" xfId="50" applyFont="1" applyBorder="1" applyAlignment="1">
      <alignment vertical="center" wrapText="1"/>
      <protection locked="0"/>
    </xf>
    <xf numFmtId="43" fontId="19" fillId="0" borderId="13" xfId="8" applyFont="1" applyFill="1" applyBorder="1" applyAlignment="1" applyProtection="1">
      <alignment horizontal="left" vertical="center"/>
      <protection locked="0"/>
    </xf>
    <xf numFmtId="0" fontId="20" fillId="0" borderId="1" xfId="50" applyFont="1" applyFill="1" applyBorder="1" applyAlignment="1" applyProtection="1">
      <alignment horizontal="center" vertical="center"/>
    </xf>
    <xf numFmtId="43" fontId="20" fillId="0" borderId="1" xfId="8" applyFont="1" applyFill="1" applyBorder="1" applyAlignment="1" applyProtection="1">
      <alignment vertical="center"/>
    </xf>
    <xf numFmtId="0" fontId="5" fillId="0" borderId="1" xfId="50" applyFont="1" applyFill="1" applyBorder="1" applyAlignment="1" applyProtection="1">
      <alignment horizontal="left" vertical="center"/>
    </xf>
    <xf numFmtId="0" fontId="20" fillId="0" borderId="1" xfId="50" applyFont="1" applyFill="1" applyBorder="1" applyAlignment="1" applyProtection="1">
      <alignment horizontal="center" vertical="center"/>
      <protection locked="0"/>
    </xf>
    <xf numFmtId="0" fontId="5" fillId="0" borderId="3" xfId="50" applyFont="1" applyFill="1" applyBorder="1" applyAlignment="1" applyProtection="1">
      <alignment vertical="center"/>
    </xf>
    <xf numFmtId="43" fontId="5" fillId="0" borderId="3" xfId="8" applyFont="1" applyFill="1" applyBorder="1" applyAlignment="1" applyProtection="1">
      <alignment vertical="center"/>
    </xf>
    <xf numFmtId="43" fontId="5" fillId="0" borderId="3" xfId="8" applyFont="1" applyFill="1" applyBorder="1" applyAlignment="1" applyProtection="1">
      <alignment vertical="center"/>
      <protection locked="0"/>
    </xf>
    <xf numFmtId="43" fontId="4" fillId="0" borderId="3" xfId="8" applyFont="1" applyFill="1" applyBorder="1" applyAlignment="1" applyProtection="1">
      <alignment vertical="center"/>
    </xf>
    <xf numFmtId="0" fontId="4" fillId="0" borderId="3" xfId="50" applyFont="1" applyFill="1" applyBorder="1" applyAlignment="1" applyProtection="1">
      <alignment horizontal="center" vertical="center" wrapText="1"/>
      <protection locked="0"/>
    </xf>
    <xf numFmtId="4" fontId="5" fillId="0" borderId="3" xfId="50" applyNumberFormat="1" applyFont="1" applyFill="1" applyBorder="1" applyAlignment="1" applyProtection="1">
      <alignment vertical="center"/>
      <protection locked="0"/>
    </xf>
    <xf numFmtId="4" fontId="5" fillId="0" borderId="3" xfId="50" applyNumberFormat="1" applyFont="1" applyFill="1" applyBorder="1" applyAlignment="1" applyProtection="1">
      <alignment vertical="center"/>
    </xf>
    <xf numFmtId="0" fontId="4" fillId="0" borderId="3" xfId="50" applyFont="1" applyFill="1" applyBorder="1" applyAlignment="1" applyProtection="1">
      <alignment vertical="center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" fillId="0" borderId="14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13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right" vertical="center"/>
      <protection locked="0"/>
    </xf>
    <xf numFmtId="0" fontId="4" fillId="0" borderId="4" xfId="50" applyFont="1" applyFill="1" applyBorder="1" applyAlignment="1" applyProtection="1">
      <alignment horizontal="center" vertical="center" wrapText="1"/>
    </xf>
    <xf numFmtId="0" fontId="4" fillId="3" borderId="13" xfId="50" applyFont="1" applyFill="1" applyBorder="1" applyAlignment="1" applyProtection="1">
      <alignment horizontal="center" vertical="center" wrapText="1"/>
      <protection locked="0"/>
    </xf>
    <xf numFmtId="0" fontId="4" fillId="3" borderId="4" xfId="50" applyFont="1" applyFill="1" applyBorder="1" applyAlignment="1" applyProtection="1">
      <alignment horizontal="center" vertical="center" wrapText="1"/>
      <protection locked="0"/>
    </xf>
    <xf numFmtId="0" fontId="5" fillId="0" borderId="1" xfId="50" applyFont="1" applyFill="1" applyBorder="1" applyAlignment="1" applyProtection="1">
      <alignment vertical="center"/>
    </xf>
    <xf numFmtId="43" fontId="5" fillId="0" borderId="4" xfId="8" applyFont="1" applyFill="1" applyBorder="1" applyAlignment="1" applyProtection="1">
      <alignment horizontal="right" vertical="center"/>
    </xf>
    <xf numFmtId="0" fontId="5" fillId="0" borderId="4" xfId="50" applyFont="1" applyFill="1" applyBorder="1" applyAlignment="1" applyProtection="1">
      <alignment horizontal="left" vertical="center" wrapText="1"/>
      <protection locked="0"/>
    </xf>
    <xf numFmtId="43" fontId="5" fillId="0" borderId="4" xfId="8" applyFont="1" applyFill="1" applyBorder="1" applyAlignment="1" applyProtection="1">
      <alignment horizontal="right" vertical="center"/>
      <protection locked="0"/>
    </xf>
    <xf numFmtId="43" fontId="5" fillId="0" borderId="13" xfId="8" applyFont="1" applyFill="1" applyBorder="1" applyAlignment="1" applyProtection="1">
      <alignment horizontal="right" vertical="center"/>
    </xf>
    <xf numFmtId="0" fontId="5" fillId="0" borderId="13" xfId="50" applyFont="1" applyFill="1" applyBorder="1" applyAlignment="1" applyProtection="1">
      <alignment horizontal="left" vertical="center" wrapText="1"/>
      <protection locked="0"/>
    </xf>
    <xf numFmtId="43" fontId="4" fillId="0" borderId="13" xfId="8" applyFont="1" applyFill="1" applyBorder="1" applyAlignment="1" applyProtection="1">
      <alignment vertical="center"/>
    </xf>
    <xf numFmtId="0" fontId="20" fillId="0" borderId="7" xfId="50" applyFont="1" applyFill="1" applyBorder="1" applyAlignment="1" applyProtection="1">
      <alignment horizontal="center" vertical="center"/>
    </xf>
    <xf numFmtId="43" fontId="20" fillId="0" borderId="13" xfId="8" applyFont="1" applyFill="1" applyBorder="1" applyAlignment="1" applyProtection="1">
      <alignment horizontal="right" vertical="center"/>
    </xf>
    <xf numFmtId="0" fontId="20" fillId="0" borderId="13" xfId="50" applyFont="1" applyFill="1" applyBorder="1" applyAlignment="1" applyProtection="1">
      <alignment horizontal="center" vertical="center"/>
    </xf>
    <xf numFmtId="0" fontId="5" fillId="0" borderId="13" xfId="50" applyFont="1" applyFill="1" applyBorder="1" applyAlignment="1" applyProtection="1">
      <alignment horizontal="left" vertical="center"/>
    </xf>
    <xf numFmtId="0" fontId="20" fillId="0" borderId="7" xfId="50" applyFont="1" applyFill="1" applyBorder="1" applyAlignment="1" applyProtection="1">
      <alignment horizontal="center" vertical="center"/>
      <protection locked="0"/>
    </xf>
    <xf numFmtId="43" fontId="20" fillId="0" borderId="13" xfId="8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6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.1047619047619" defaultRowHeight="12" customHeight="1" outlineLevelCol="3"/>
  <cols>
    <col min="1" max="1" width="33.2761904761905" style="4" customWidth="1"/>
    <col min="2" max="2" width="30.7809523809524" style="4" customWidth="1"/>
    <col min="3" max="3" width="33.2761904761905" style="4" customWidth="1"/>
    <col min="4" max="4" width="30.7809523809524" style="4" customWidth="1"/>
    <col min="5" max="5" width="9.1047619047619" style="22" customWidth="1"/>
    <col min="6" max="16384" width="9.1047619047619" style="22"/>
  </cols>
  <sheetData>
    <row r="1" customHeight="1" spans="4:4">
      <c r="D1" s="6"/>
    </row>
    <row r="2" s="1" customFormat="1" ht="36" customHeight="1" spans="1:4">
      <c r="A2" s="23" t="s">
        <v>0</v>
      </c>
      <c r="B2" s="23"/>
      <c r="C2" s="23"/>
      <c r="D2" s="23"/>
    </row>
    <row r="3" s="2" customFormat="1" ht="20.05" customHeight="1" spans="1:4">
      <c r="A3" s="8" t="s">
        <v>1</v>
      </c>
      <c r="B3" s="216"/>
      <c r="C3" s="216"/>
      <c r="D3" s="29" t="s">
        <v>2</v>
      </c>
    </row>
    <row r="4" s="3" customFormat="1" ht="19.5" customHeight="1" spans="1:4">
      <c r="A4" s="33" t="s">
        <v>3</v>
      </c>
      <c r="B4" s="44"/>
      <c r="C4" s="33" t="s">
        <v>4</v>
      </c>
      <c r="D4" s="44"/>
    </row>
    <row r="5" s="3" customFormat="1" ht="19.5" customHeight="1" spans="1:4">
      <c r="A5" s="32" t="s">
        <v>5</v>
      </c>
      <c r="B5" s="32" t="s">
        <v>6</v>
      </c>
      <c r="C5" s="32" t="s">
        <v>7</v>
      </c>
      <c r="D5" s="32" t="s">
        <v>6</v>
      </c>
    </row>
    <row r="6" s="3" customFormat="1" ht="12.6" customHeight="1" spans="1:4">
      <c r="A6" s="35"/>
      <c r="B6" s="35"/>
      <c r="C6" s="35"/>
      <c r="D6" s="35"/>
    </row>
    <row r="7" s="3" customFormat="1" ht="18.75" customHeight="1" spans="1:4">
      <c r="A7" s="226" t="s">
        <v>8</v>
      </c>
      <c r="B7" s="246">
        <v>1591.57</v>
      </c>
      <c r="C7" s="247" t="s">
        <v>9</v>
      </c>
      <c r="D7" s="248"/>
    </row>
    <row r="8" s="3" customFormat="1" ht="18.75" customHeight="1" spans="1:4">
      <c r="A8" s="217" t="s">
        <v>10</v>
      </c>
      <c r="B8" s="249"/>
      <c r="C8" s="250" t="s">
        <v>11</v>
      </c>
      <c r="D8" s="218"/>
    </row>
    <row r="9" s="3" customFormat="1" ht="18.75" customHeight="1" spans="1:4">
      <c r="A9" s="217" t="s">
        <v>12</v>
      </c>
      <c r="B9" s="249"/>
      <c r="C9" s="250" t="s">
        <v>13</v>
      </c>
      <c r="D9" s="218"/>
    </row>
    <row r="10" s="3" customFormat="1" ht="18.75" customHeight="1" spans="1:4">
      <c r="A10" s="217" t="s">
        <v>14</v>
      </c>
      <c r="B10" s="218"/>
      <c r="C10" s="250" t="s">
        <v>15</v>
      </c>
      <c r="D10" s="218"/>
    </row>
    <row r="11" s="3" customFormat="1" ht="18.75" customHeight="1" spans="1:4">
      <c r="A11" s="217" t="s">
        <v>16</v>
      </c>
      <c r="B11" s="218"/>
      <c r="C11" s="250" t="s">
        <v>17</v>
      </c>
      <c r="D11" s="218"/>
    </row>
    <row r="12" s="3" customFormat="1" ht="18.75" customHeight="1" spans="1:4">
      <c r="A12" s="217" t="s">
        <v>18</v>
      </c>
      <c r="B12" s="218"/>
      <c r="C12" s="250" t="s">
        <v>19</v>
      </c>
      <c r="D12" s="218"/>
    </row>
    <row r="13" s="3" customFormat="1" ht="18.75" customHeight="1" spans="1:4">
      <c r="A13" s="217" t="s">
        <v>20</v>
      </c>
      <c r="B13" s="218"/>
      <c r="C13" s="250" t="s">
        <v>21</v>
      </c>
      <c r="D13" s="218">
        <v>1231.34</v>
      </c>
    </row>
    <row r="14" s="3" customFormat="1" ht="18.75" customHeight="1" spans="1:4">
      <c r="A14" s="217" t="s">
        <v>22</v>
      </c>
      <c r="B14" s="218"/>
      <c r="C14" s="250" t="s">
        <v>23</v>
      </c>
      <c r="D14" s="218">
        <v>200.34</v>
      </c>
    </row>
    <row r="15" s="3" customFormat="1" ht="18.75" customHeight="1" spans="1:4">
      <c r="A15" s="217" t="s">
        <v>24</v>
      </c>
      <c r="B15" s="218"/>
      <c r="C15" s="250" t="s">
        <v>25</v>
      </c>
      <c r="D15" s="218">
        <v>80.51</v>
      </c>
    </row>
    <row r="16" s="3" customFormat="1" ht="18.75" customHeight="1" spans="1:4">
      <c r="A16" s="102"/>
      <c r="B16" s="251"/>
      <c r="C16" s="250" t="s">
        <v>26</v>
      </c>
      <c r="D16" s="218"/>
    </row>
    <row r="17" s="3" customFormat="1" ht="18.75" customHeight="1" spans="1:4">
      <c r="A17" s="102"/>
      <c r="B17" s="251"/>
      <c r="C17" s="250" t="s">
        <v>27</v>
      </c>
      <c r="D17" s="218"/>
    </row>
    <row r="18" s="3" customFormat="1" ht="18.75" customHeight="1" spans="1:4">
      <c r="A18" s="102"/>
      <c r="B18" s="251"/>
      <c r="C18" s="250" t="s">
        <v>28</v>
      </c>
      <c r="D18" s="218"/>
    </row>
    <row r="19" s="3" customFormat="1" ht="18.75" customHeight="1" spans="1:4">
      <c r="A19" s="102"/>
      <c r="B19" s="251"/>
      <c r="C19" s="250" t="s">
        <v>29</v>
      </c>
      <c r="D19" s="218"/>
    </row>
    <row r="20" s="3" customFormat="1" ht="18.75" customHeight="1" spans="1:4">
      <c r="A20" s="102"/>
      <c r="B20" s="251"/>
      <c r="C20" s="250" t="s">
        <v>30</v>
      </c>
      <c r="D20" s="218"/>
    </row>
    <row r="21" s="3" customFormat="1" ht="18.75" customHeight="1" spans="1:4">
      <c r="A21" s="102"/>
      <c r="B21" s="251"/>
      <c r="C21" s="250" t="s">
        <v>31</v>
      </c>
      <c r="D21" s="218"/>
    </row>
    <row r="22" s="3" customFormat="1" ht="18.75" customHeight="1" spans="1:4">
      <c r="A22" s="102"/>
      <c r="B22" s="251"/>
      <c r="C22" s="250" t="s">
        <v>32</v>
      </c>
      <c r="D22" s="218"/>
    </row>
    <row r="23" s="3" customFormat="1" ht="18.75" customHeight="1" spans="1:4">
      <c r="A23" s="102"/>
      <c r="B23" s="251"/>
      <c r="C23" s="250" t="s">
        <v>33</v>
      </c>
      <c r="D23" s="218"/>
    </row>
    <row r="24" s="3" customFormat="1" ht="18.75" customHeight="1" spans="1:4">
      <c r="A24" s="102"/>
      <c r="B24" s="251"/>
      <c r="C24" s="250" t="s">
        <v>34</v>
      </c>
      <c r="D24" s="218"/>
    </row>
    <row r="25" s="3" customFormat="1" ht="18.75" customHeight="1" spans="1:4">
      <c r="A25" s="102"/>
      <c r="B25" s="251"/>
      <c r="C25" s="250" t="s">
        <v>35</v>
      </c>
      <c r="D25" s="218">
        <v>79.38</v>
      </c>
    </row>
    <row r="26" s="3" customFormat="1" ht="18.75" customHeight="1" spans="1:4">
      <c r="A26" s="102"/>
      <c r="B26" s="251"/>
      <c r="C26" s="250" t="s">
        <v>36</v>
      </c>
      <c r="D26" s="218"/>
    </row>
    <row r="27" s="3" customFormat="1" ht="18.75" customHeight="1" spans="1:4">
      <c r="A27" s="102"/>
      <c r="B27" s="251"/>
      <c r="C27" s="250" t="s">
        <v>37</v>
      </c>
      <c r="D27" s="218"/>
    </row>
    <row r="28" s="3" customFormat="1" ht="18.75" customHeight="1" spans="1:4">
      <c r="A28" s="217"/>
      <c r="B28" s="218"/>
      <c r="C28" s="250" t="s">
        <v>38</v>
      </c>
      <c r="D28" s="218"/>
    </row>
    <row r="29" s="3" customFormat="1" ht="18.75" customHeight="1" spans="1:4">
      <c r="A29" s="102"/>
      <c r="B29" s="251"/>
      <c r="C29" s="250" t="s">
        <v>39</v>
      </c>
      <c r="D29" s="218"/>
    </row>
    <row r="30" s="3" customFormat="1" ht="18.75" customHeight="1" spans="1:4">
      <c r="A30" s="252" t="s">
        <v>40</v>
      </c>
      <c r="B30" s="253">
        <v>1591.57</v>
      </c>
      <c r="C30" s="254" t="s">
        <v>41</v>
      </c>
      <c r="D30" s="253">
        <v>1591.57</v>
      </c>
    </row>
    <row r="31" s="3" customFormat="1" ht="18.75" customHeight="1" spans="1:4">
      <c r="A31" s="217" t="s">
        <v>42</v>
      </c>
      <c r="B31" s="249"/>
      <c r="C31" s="255" t="s">
        <v>43</v>
      </c>
      <c r="D31" s="249"/>
    </row>
    <row r="32" s="3" customFormat="1" ht="18.75" customHeight="1" spans="1:4">
      <c r="A32" s="256" t="s">
        <v>44</v>
      </c>
      <c r="B32" s="257">
        <v>1591.57</v>
      </c>
      <c r="C32" s="254" t="s">
        <v>45</v>
      </c>
      <c r="D32" s="257">
        <v>1591.57</v>
      </c>
    </row>
    <row r="33" s="3" customFormat="1" ht="18.75" customHeight="1" spans="1:4">
      <c r="A33" s="17"/>
      <c r="B33" s="17"/>
      <c r="C33" s="17"/>
      <c r="D33" s="17"/>
    </row>
    <row r="34" s="3" customFormat="1" customHeight="1" spans="1:4">
      <c r="A34" s="17"/>
      <c r="B34" s="17"/>
      <c r="C34" s="17"/>
      <c r="D34" s="17"/>
    </row>
    <row r="35" s="3" customFormat="1" customHeight="1" spans="1:4">
      <c r="A35" s="17"/>
      <c r="B35" s="17"/>
      <c r="C35" s="17"/>
      <c r="D35" s="17"/>
    </row>
    <row r="36" s="3" customFormat="1" customHeight="1" spans="1:4">
      <c r="A36" s="17"/>
      <c r="B36" s="17"/>
      <c r="C36" s="17"/>
      <c r="D36" s="17"/>
    </row>
    <row r="37" s="3" customFormat="1" customHeight="1" spans="1:4">
      <c r="A37" s="17"/>
      <c r="B37" s="17"/>
      <c r="C37" s="17"/>
      <c r="D37" s="17"/>
    </row>
    <row r="38" s="3" customFormat="1" customHeight="1" spans="1:4">
      <c r="A38" s="17"/>
      <c r="B38" s="17"/>
      <c r="C38" s="17"/>
      <c r="D38" s="17"/>
    </row>
    <row r="39" s="3" customFormat="1" customHeight="1" spans="1:4">
      <c r="A39" s="17"/>
      <c r="B39" s="17"/>
      <c r="C39" s="17"/>
      <c r="D39" s="17"/>
    </row>
    <row r="40" s="3" customFormat="1" customHeight="1" spans="1:4">
      <c r="A40" s="17"/>
      <c r="B40" s="17"/>
      <c r="C40" s="17"/>
      <c r="D40" s="17"/>
    </row>
    <row r="41" s="3" customFormat="1" customHeight="1" spans="1:4">
      <c r="A41" s="17"/>
      <c r="B41" s="17"/>
      <c r="C41" s="17"/>
      <c r="D41" s="17"/>
    </row>
    <row r="42" s="3" customFormat="1" customHeight="1" spans="1:4">
      <c r="A42" s="17"/>
      <c r="B42" s="17"/>
      <c r="C42" s="17"/>
      <c r="D42" s="17"/>
    </row>
    <row r="43" s="3" customFormat="1" customHeight="1" spans="1:4">
      <c r="A43" s="17"/>
      <c r="B43" s="17"/>
      <c r="C43" s="17"/>
      <c r="D43" s="17"/>
    </row>
    <row r="44" s="3" customFormat="1" customHeight="1" spans="1:4">
      <c r="A44" s="17"/>
      <c r="B44" s="17"/>
      <c r="C44" s="17"/>
      <c r="D44" s="17"/>
    </row>
    <row r="45" s="3" customFormat="1" customHeight="1" spans="1:4">
      <c r="A45" s="17"/>
      <c r="B45" s="17"/>
      <c r="C45" s="17"/>
      <c r="D45" s="17"/>
    </row>
    <row r="46" s="3" customFormat="1" customHeight="1" spans="1:4">
      <c r="A46" s="17"/>
      <c r="B46" s="17"/>
      <c r="C46" s="17"/>
      <c r="D46" s="17"/>
    </row>
    <row r="47" s="3" customFormat="1" customHeight="1" spans="1:4">
      <c r="A47" s="17"/>
      <c r="B47" s="17"/>
      <c r="C47" s="17"/>
      <c r="D47" s="17"/>
    </row>
    <row r="48" s="3" customFormat="1" customHeight="1" spans="1:4">
      <c r="A48" s="17"/>
      <c r="B48" s="17"/>
      <c r="C48" s="17"/>
      <c r="D48" s="17"/>
    </row>
    <row r="49" s="3" customFormat="1" customHeight="1" spans="1:4">
      <c r="A49" s="17"/>
      <c r="B49" s="17"/>
      <c r="C49" s="17"/>
      <c r="D49" s="17"/>
    </row>
    <row r="50" s="3" customFormat="1" customHeight="1" spans="1:4">
      <c r="A50" s="17"/>
      <c r="B50" s="17"/>
      <c r="C50" s="17"/>
      <c r="D50" s="17"/>
    </row>
    <row r="51" s="3" customFormat="1" customHeight="1" spans="1:4">
      <c r="A51" s="17"/>
      <c r="B51" s="17"/>
      <c r="C51" s="17"/>
      <c r="D51" s="17"/>
    </row>
    <row r="52" s="3" customFormat="1" customHeight="1" spans="1:4">
      <c r="A52" s="17"/>
      <c r="B52" s="17"/>
      <c r="C52" s="17"/>
      <c r="D52" s="17"/>
    </row>
    <row r="53" s="3" customFormat="1" customHeight="1" spans="1:4">
      <c r="A53" s="17"/>
      <c r="B53" s="17"/>
      <c r="C53" s="17"/>
      <c r="D53" s="17"/>
    </row>
    <row r="54" s="3" customFormat="1" customHeight="1" spans="1:4">
      <c r="A54" s="17"/>
      <c r="B54" s="17"/>
      <c r="C54" s="17"/>
      <c r="D54" s="17"/>
    </row>
    <row r="55" s="3" customFormat="1" customHeight="1" spans="1:4">
      <c r="A55" s="17"/>
      <c r="B55" s="17"/>
      <c r="C55" s="17"/>
      <c r="D55" s="17"/>
    </row>
    <row r="56" s="3" customFormat="1" customHeight="1" spans="1:4">
      <c r="A56" s="17"/>
      <c r="B56" s="17"/>
      <c r="C56" s="17"/>
      <c r="D56" s="17"/>
    </row>
    <row r="57" s="3" customFormat="1" customHeight="1" spans="1:4">
      <c r="A57" s="17"/>
      <c r="B57" s="17"/>
      <c r="C57" s="17"/>
      <c r="D57" s="17"/>
    </row>
    <row r="58" s="3" customFormat="1" customHeight="1" spans="1:4">
      <c r="A58" s="17"/>
      <c r="B58" s="17"/>
      <c r="C58" s="17"/>
      <c r="D58" s="17"/>
    </row>
    <row r="59" s="3" customFormat="1" customHeight="1" spans="1:4">
      <c r="A59" s="17"/>
      <c r="B59" s="17"/>
      <c r="C59" s="17"/>
      <c r="D59" s="17"/>
    </row>
    <row r="60" s="3" customFormat="1" customHeight="1" spans="1:4">
      <c r="A60" s="17"/>
      <c r="B60" s="17"/>
      <c r="C60" s="17"/>
      <c r="D60" s="17"/>
    </row>
    <row r="61" s="3" customFormat="1" customHeight="1" spans="1:4">
      <c r="A61" s="17"/>
      <c r="B61" s="17"/>
      <c r="C61" s="17"/>
      <c r="D61" s="17"/>
    </row>
    <row r="62" s="3" customFormat="1" customHeight="1" spans="1:4">
      <c r="A62" s="17"/>
      <c r="B62" s="17"/>
      <c r="C62" s="17"/>
      <c r="D62" s="17"/>
    </row>
    <row r="63" s="3" customFormat="1" customHeight="1" spans="1:4">
      <c r="A63" s="17"/>
      <c r="B63" s="17"/>
      <c r="C63" s="17"/>
      <c r="D63" s="17"/>
    </row>
    <row r="64" s="3" customFormat="1" customHeight="1" spans="1:4">
      <c r="A64" s="17"/>
      <c r="B64" s="17"/>
      <c r="C64" s="17"/>
      <c r="D64" s="17"/>
    </row>
    <row r="65" s="3" customFormat="1" customHeight="1" spans="1:4">
      <c r="A65" s="17"/>
      <c r="B65" s="17"/>
      <c r="C65" s="17"/>
      <c r="D65" s="17"/>
    </row>
    <row r="66" s="3" customFormat="1" customHeight="1" spans="1:4">
      <c r="A66" s="17"/>
      <c r="B66" s="17"/>
      <c r="C66" s="17"/>
      <c r="D66" s="17"/>
    </row>
    <row r="67" s="3" customFormat="1" customHeight="1" spans="1:4">
      <c r="A67" s="17"/>
      <c r="B67" s="17"/>
      <c r="C67" s="17"/>
      <c r="D67" s="17"/>
    </row>
    <row r="68" s="3" customFormat="1" customHeight="1" spans="1:4">
      <c r="A68" s="17"/>
      <c r="B68" s="17"/>
      <c r="C68" s="17"/>
      <c r="D68" s="17"/>
    </row>
    <row r="69" s="3" customFormat="1" customHeight="1" spans="1:4">
      <c r="A69" s="17"/>
      <c r="B69" s="17"/>
      <c r="C69" s="17"/>
      <c r="D69" s="17"/>
    </row>
    <row r="70" s="3" customFormat="1" customHeight="1" spans="1:4">
      <c r="A70" s="17"/>
      <c r="B70" s="17"/>
      <c r="C70" s="17"/>
      <c r="D70" s="17"/>
    </row>
    <row r="71" s="3" customFormat="1" customHeight="1" spans="1:4">
      <c r="A71" s="17"/>
      <c r="B71" s="17"/>
      <c r="C71" s="17"/>
      <c r="D71" s="17"/>
    </row>
    <row r="72" s="3" customFormat="1" customHeight="1" spans="1:4">
      <c r="A72" s="17"/>
      <c r="B72" s="17"/>
      <c r="C72" s="17"/>
      <c r="D72" s="17"/>
    </row>
    <row r="73" s="3" customFormat="1" customHeight="1" spans="1:4">
      <c r="A73" s="17"/>
      <c r="B73" s="17"/>
      <c r="C73" s="17"/>
      <c r="D73" s="17"/>
    </row>
    <row r="74" s="3" customFormat="1" customHeight="1" spans="1:4">
      <c r="A74" s="17"/>
      <c r="B74" s="17"/>
      <c r="C74" s="17"/>
      <c r="D74" s="17"/>
    </row>
    <row r="75" s="3" customFormat="1" customHeight="1" spans="1:4">
      <c r="A75" s="17"/>
      <c r="B75" s="17"/>
      <c r="C75" s="17"/>
      <c r="D75" s="17"/>
    </row>
    <row r="76" s="3" customFormat="1" customHeight="1" spans="1:4">
      <c r="A76" s="17"/>
      <c r="B76" s="17"/>
      <c r="C76" s="17"/>
      <c r="D76" s="17"/>
    </row>
    <row r="77" s="3" customFormat="1" customHeight="1" spans="1:4">
      <c r="A77" s="17"/>
      <c r="B77" s="17"/>
      <c r="C77" s="17"/>
      <c r="D77" s="17"/>
    </row>
    <row r="78" s="3" customFormat="1" customHeight="1" spans="1:4">
      <c r="A78" s="17"/>
      <c r="B78" s="17"/>
      <c r="C78" s="17"/>
      <c r="D78" s="17"/>
    </row>
    <row r="79" s="3" customFormat="1" customHeight="1" spans="1:4">
      <c r="A79" s="17"/>
      <c r="B79" s="17"/>
      <c r="C79" s="17"/>
      <c r="D79" s="17"/>
    </row>
    <row r="80" s="3" customFormat="1" customHeight="1" spans="1:4">
      <c r="A80" s="17"/>
      <c r="B80" s="17"/>
      <c r="C80" s="17"/>
      <c r="D80" s="17"/>
    </row>
    <row r="81" s="3" customFormat="1" customHeight="1" spans="1:4">
      <c r="A81" s="17"/>
      <c r="B81" s="17"/>
      <c r="C81" s="17"/>
      <c r="D81" s="17"/>
    </row>
    <row r="82" s="3" customFormat="1" customHeight="1" spans="1:4">
      <c r="A82" s="17"/>
      <c r="B82" s="17"/>
      <c r="C82" s="17"/>
      <c r="D82" s="17"/>
    </row>
    <row r="83" s="3" customFormat="1" customHeight="1" spans="1:4">
      <c r="A83" s="17"/>
      <c r="B83" s="17"/>
      <c r="C83" s="17"/>
      <c r="D83" s="17"/>
    </row>
    <row r="84" s="3" customFormat="1" customHeight="1" spans="1:4">
      <c r="A84" s="17"/>
      <c r="B84" s="17"/>
      <c r="C84" s="17"/>
      <c r="D84" s="17"/>
    </row>
    <row r="85" s="3" customFormat="1" customHeight="1" spans="1:4">
      <c r="A85" s="17"/>
      <c r="B85" s="17"/>
      <c r="C85" s="17"/>
      <c r="D85" s="17"/>
    </row>
    <row r="86" s="3" customFormat="1" customHeight="1" spans="1:4">
      <c r="A86" s="17"/>
      <c r="B86" s="17"/>
      <c r="C86" s="17"/>
      <c r="D86" s="17"/>
    </row>
    <row r="87" s="3" customFormat="1" customHeight="1" spans="1:4">
      <c r="A87" s="17"/>
      <c r="B87" s="17"/>
      <c r="C87" s="17"/>
      <c r="D87" s="17"/>
    </row>
    <row r="88" s="3" customFormat="1" customHeight="1" spans="1:4">
      <c r="A88" s="17"/>
      <c r="B88" s="17"/>
      <c r="C88" s="17"/>
      <c r="D88" s="17"/>
    </row>
    <row r="89" s="3" customFormat="1" customHeight="1" spans="1:4">
      <c r="A89" s="17"/>
      <c r="B89" s="17"/>
      <c r="C89" s="17"/>
      <c r="D89" s="17"/>
    </row>
    <row r="90" s="3" customFormat="1" customHeight="1" spans="1:4">
      <c r="A90" s="17"/>
      <c r="B90" s="17"/>
      <c r="C90" s="17"/>
      <c r="D90" s="17"/>
    </row>
    <row r="91" s="3" customFormat="1" customHeight="1" spans="1:4">
      <c r="A91" s="17"/>
      <c r="B91" s="17"/>
      <c r="C91" s="17"/>
      <c r="D91" s="17"/>
    </row>
    <row r="92" s="3" customFormat="1" customHeight="1" spans="1:4">
      <c r="A92" s="17"/>
      <c r="B92" s="17"/>
      <c r="C92" s="17"/>
      <c r="D92" s="17"/>
    </row>
    <row r="93" s="3" customFormat="1" customHeight="1" spans="1:4">
      <c r="A93" s="17"/>
      <c r="B93" s="17"/>
      <c r="C93" s="17"/>
      <c r="D93" s="17"/>
    </row>
    <row r="94" s="3" customFormat="1" customHeight="1" spans="1:4">
      <c r="A94" s="17"/>
      <c r="B94" s="17"/>
      <c r="C94" s="17"/>
      <c r="D94" s="17"/>
    </row>
    <row r="95" s="3" customFormat="1" customHeight="1" spans="1:4">
      <c r="A95" s="17"/>
      <c r="B95" s="17"/>
      <c r="C95" s="17"/>
      <c r="D95" s="17"/>
    </row>
    <row r="96" s="3" customFormat="1" customHeight="1" spans="1:4">
      <c r="A96" s="17"/>
      <c r="B96" s="17"/>
      <c r="C96" s="17"/>
      <c r="D96" s="17"/>
    </row>
    <row r="97" s="3" customFormat="1" customHeight="1" spans="1:4">
      <c r="A97" s="17"/>
      <c r="B97" s="17"/>
      <c r="C97" s="17"/>
      <c r="D97" s="17"/>
    </row>
    <row r="98" s="3" customFormat="1" customHeight="1" spans="1:4">
      <c r="A98" s="17"/>
      <c r="B98" s="17"/>
      <c r="C98" s="17"/>
      <c r="D98" s="17"/>
    </row>
    <row r="99" s="3" customFormat="1" customHeight="1" spans="1:4">
      <c r="A99" s="17"/>
      <c r="B99" s="17"/>
      <c r="C99" s="17"/>
      <c r="D99" s="17"/>
    </row>
    <row r="100" s="3" customFormat="1" customHeight="1" spans="1:4">
      <c r="A100" s="17"/>
      <c r="B100" s="17"/>
      <c r="C100" s="17"/>
      <c r="D100" s="17"/>
    </row>
    <row r="101" s="3" customFormat="1" customHeight="1" spans="1:4">
      <c r="A101" s="17"/>
      <c r="B101" s="17"/>
      <c r="C101" s="17"/>
      <c r="D101" s="17"/>
    </row>
    <row r="102" s="3" customFormat="1" customHeight="1" spans="1:4">
      <c r="A102" s="17"/>
      <c r="B102" s="17"/>
      <c r="C102" s="17"/>
      <c r="D102" s="17"/>
    </row>
    <row r="103" s="3" customFormat="1" customHeight="1" spans="1:4">
      <c r="A103" s="17"/>
      <c r="B103" s="17"/>
      <c r="C103" s="17"/>
      <c r="D103" s="17"/>
    </row>
    <row r="104" s="3" customFormat="1" customHeight="1" spans="1:4">
      <c r="A104" s="17"/>
      <c r="B104" s="17"/>
      <c r="C104" s="17"/>
      <c r="D104" s="17"/>
    </row>
    <row r="105" s="3" customFormat="1" customHeight="1" spans="1:4">
      <c r="A105" s="17"/>
      <c r="B105" s="17"/>
      <c r="C105" s="17"/>
      <c r="D105" s="17"/>
    </row>
    <row r="106" s="3" customFormat="1" customHeight="1" spans="1:4">
      <c r="A106" s="17"/>
      <c r="B106" s="17"/>
      <c r="C106" s="17"/>
      <c r="D106" s="17"/>
    </row>
    <row r="107" s="3" customFormat="1" customHeight="1" spans="1:4">
      <c r="A107" s="17"/>
      <c r="B107" s="17"/>
      <c r="C107" s="17"/>
      <c r="D107" s="17"/>
    </row>
    <row r="108" s="3" customFormat="1" customHeight="1" spans="1:4">
      <c r="A108" s="17"/>
      <c r="B108" s="17"/>
      <c r="C108" s="17"/>
      <c r="D108" s="17"/>
    </row>
    <row r="109" s="3" customFormat="1" customHeight="1" spans="1:4">
      <c r="A109" s="17"/>
      <c r="B109" s="17"/>
      <c r="C109" s="17"/>
      <c r="D109" s="17"/>
    </row>
    <row r="110" s="3" customFormat="1" customHeight="1" spans="1:4">
      <c r="A110" s="17"/>
      <c r="B110" s="17"/>
      <c r="C110" s="17"/>
      <c r="D110" s="17"/>
    </row>
    <row r="111" s="3" customFormat="1" customHeight="1" spans="1:4">
      <c r="A111" s="17"/>
      <c r="B111" s="17"/>
      <c r="C111" s="17"/>
      <c r="D111" s="17"/>
    </row>
    <row r="112" s="3" customFormat="1" customHeight="1" spans="1:4">
      <c r="A112" s="17"/>
      <c r="B112" s="17"/>
      <c r="C112" s="17"/>
      <c r="D112" s="17"/>
    </row>
    <row r="113" s="3" customFormat="1" customHeight="1" spans="1:4">
      <c r="A113" s="17"/>
      <c r="B113" s="17"/>
      <c r="C113" s="17"/>
      <c r="D113" s="17"/>
    </row>
    <row r="114" s="3" customFormat="1" customHeight="1" spans="1:4">
      <c r="A114" s="17"/>
      <c r="B114" s="17"/>
      <c r="C114" s="17"/>
      <c r="D114" s="17"/>
    </row>
    <row r="115" s="3" customFormat="1" customHeight="1" spans="1:4">
      <c r="A115" s="17"/>
      <c r="B115" s="17"/>
      <c r="C115" s="17"/>
      <c r="D115" s="17"/>
    </row>
    <row r="116" s="3" customFormat="1" customHeight="1" spans="1:4">
      <c r="A116" s="17"/>
      <c r="B116" s="17"/>
      <c r="C116" s="17"/>
      <c r="D116" s="17"/>
    </row>
    <row r="117" s="3" customFormat="1" customHeight="1" spans="1:4">
      <c r="A117" s="17"/>
      <c r="B117" s="17"/>
      <c r="C117" s="17"/>
      <c r="D117" s="17"/>
    </row>
    <row r="118" s="3" customFormat="1" customHeight="1" spans="1:4">
      <c r="A118" s="17"/>
      <c r="B118" s="17"/>
      <c r="C118" s="17"/>
      <c r="D118" s="17"/>
    </row>
    <row r="119" s="3" customFormat="1" customHeight="1" spans="1:4">
      <c r="A119" s="17"/>
      <c r="B119" s="17"/>
      <c r="C119" s="17"/>
      <c r="D119" s="17"/>
    </row>
    <row r="120" s="3" customFormat="1" customHeight="1" spans="1:4">
      <c r="A120" s="17"/>
      <c r="B120" s="17"/>
      <c r="C120" s="17"/>
      <c r="D120" s="17"/>
    </row>
    <row r="121" s="3" customFormat="1" customHeight="1" spans="1:4">
      <c r="A121" s="17"/>
      <c r="B121" s="17"/>
      <c r="C121" s="17"/>
      <c r="D121" s="17"/>
    </row>
    <row r="122" s="3" customFormat="1" customHeight="1" spans="1:4">
      <c r="A122" s="17"/>
      <c r="B122" s="17"/>
      <c r="C122" s="17"/>
      <c r="D122" s="17"/>
    </row>
    <row r="123" s="3" customFormat="1" customHeight="1" spans="1:4">
      <c r="A123" s="17"/>
      <c r="B123" s="17"/>
      <c r="C123" s="17"/>
      <c r="D123" s="17"/>
    </row>
    <row r="124" s="3" customFormat="1" customHeight="1" spans="1:4">
      <c r="A124" s="17"/>
      <c r="B124" s="17"/>
      <c r="C124" s="17"/>
      <c r="D124" s="17"/>
    </row>
    <row r="125" s="3" customFormat="1" customHeight="1" spans="1:4">
      <c r="A125" s="17"/>
      <c r="B125" s="17"/>
      <c r="C125" s="17"/>
      <c r="D125" s="17"/>
    </row>
    <row r="126" s="3" customFormat="1" customHeight="1" spans="1:4">
      <c r="A126" s="17"/>
      <c r="B126" s="17"/>
      <c r="C126" s="17"/>
      <c r="D126" s="17"/>
    </row>
    <row r="127" s="3" customFormat="1" customHeight="1" spans="1:4">
      <c r="A127" s="17"/>
      <c r="B127" s="17"/>
      <c r="C127" s="17"/>
      <c r="D127" s="17"/>
    </row>
    <row r="128" s="3" customFormat="1" customHeight="1" spans="1:4">
      <c r="A128" s="17"/>
      <c r="B128" s="17"/>
      <c r="C128" s="17"/>
      <c r="D128" s="17"/>
    </row>
    <row r="129" s="3" customFormat="1" customHeight="1" spans="1:4">
      <c r="A129" s="17"/>
      <c r="B129" s="17"/>
      <c r="C129" s="17"/>
      <c r="D129" s="17"/>
    </row>
    <row r="130" s="3" customFormat="1" customHeight="1" spans="1:4">
      <c r="A130" s="17"/>
      <c r="B130" s="17"/>
      <c r="C130" s="17"/>
      <c r="D130" s="17"/>
    </row>
    <row r="131" s="3" customFormat="1" customHeight="1" spans="1:4">
      <c r="A131" s="17"/>
      <c r="B131" s="17"/>
      <c r="C131" s="17"/>
      <c r="D131" s="17"/>
    </row>
    <row r="132" s="3" customFormat="1" customHeight="1" spans="1:4">
      <c r="A132" s="17"/>
      <c r="B132" s="17"/>
      <c r="C132" s="17"/>
      <c r="D132" s="17"/>
    </row>
    <row r="133" s="3" customFormat="1" customHeight="1" spans="1:4">
      <c r="A133" s="17"/>
      <c r="B133" s="17"/>
      <c r="C133" s="17"/>
      <c r="D133" s="17"/>
    </row>
    <row r="134" s="3" customFormat="1" customHeight="1" spans="1:4">
      <c r="A134" s="17"/>
      <c r="B134" s="17"/>
      <c r="C134" s="17"/>
      <c r="D134" s="17"/>
    </row>
    <row r="135" s="3" customFormat="1" customHeight="1" spans="1:4">
      <c r="A135" s="17"/>
      <c r="B135" s="17"/>
      <c r="C135" s="17"/>
      <c r="D135" s="17"/>
    </row>
    <row r="136" s="3" customFormat="1" customHeight="1" spans="1:4">
      <c r="A136" s="17"/>
      <c r="B136" s="17"/>
      <c r="C136" s="17"/>
      <c r="D136" s="17"/>
    </row>
    <row r="137" s="3" customFormat="1" customHeight="1" spans="1:4">
      <c r="A137" s="17"/>
      <c r="B137" s="17"/>
      <c r="C137" s="17"/>
      <c r="D137" s="17"/>
    </row>
    <row r="138" s="3" customFormat="1" customHeight="1" spans="1:4">
      <c r="A138" s="17"/>
      <c r="B138" s="17"/>
      <c r="C138" s="17"/>
      <c r="D138" s="17"/>
    </row>
    <row r="139" s="3" customFormat="1" customHeight="1" spans="1:4">
      <c r="A139" s="17"/>
      <c r="B139" s="17"/>
      <c r="C139" s="17"/>
      <c r="D139" s="17"/>
    </row>
    <row r="140" s="3" customFormat="1" customHeight="1" spans="1:4">
      <c r="A140" s="17"/>
      <c r="B140" s="17"/>
      <c r="C140" s="17"/>
      <c r="D140" s="17"/>
    </row>
    <row r="141" s="3" customFormat="1" customHeight="1" spans="1:4">
      <c r="A141" s="17"/>
      <c r="B141" s="17"/>
      <c r="C141" s="17"/>
      <c r="D141" s="17"/>
    </row>
    <row r="142" s="3" customFormat="1" customHeight="1" spans="1:4">
      <c r="A142" s="17"/>
      <c r="B142" s="17"/>
      <c r="C142" s="17"/>
      <c r="D142" s="17"/>
    </row>
    <row r="143" s="3" customFormat="1" customHeight="1" spans="1:4">
      <c r="A143" s="17"/>
      <c r="B143" s="17"/>
      <c r="C143" s="17"/>
      <c r="D143" s="17"/>
    </row>
    <row r="144" s="3" customFormat="1" customHeight="1" spans="1:4">
      <c r="A144" s="17"/>
      <c r="B144" s="17"/>
      <c r="C144" s="17"/>
      <c r="D144" s="17"/>
    </row>
    <row r="145" s="3" customFormat="1" customHeight="1" spans="1:4">
      <c r="A145" s="17"/>
      <c r="B145" s="17"/>
      <c r="C145" s="17"/>
      <c r="D145" s="17"/>
    </row>
    <row r="146" s="3" customFormat="1" customHeight="1" spans="1:4">
      <c r="A146" s="17"/>
      <c r="B146" s="17"/>
      <c r="C146" s="17"/>
      <c r="D146" s="17"/>
    </row>
    <row r="147" s="3" customFormat="1" customHeight="1" spans="1:4">
      <c r="A147" s="17"/>
      <c r="B147" s="17"/>
      <c r="C147" s="17"/>
      <c r="D147" s="17"/>
    </row>
    <row r="148" s="3" customFormat="1" customHeight="1" spans="1:4">
      <c r="A148" s="17"/>
      <c r="B148" s="17"/>
      <c r="C148" s="17"/>
      <c r="D148" s="17"/>
    </row>
    <row r="149" s="3" customFormat="1" customHeight="1" spans="1:4">
      <c r="A149" s="17"/>
      <c r="B149" s="17"/>
      <c r="C149" s="17"/>
      <c r="D149" s="17"/>
    </row>
    <row r="150" s="3" customFormat="1" customHeight="1" spans="1:4">
      <c r="A150" s="17"/>
      <c r="B150" s="17"/>
      <c r="C150" s="17"/>
      <c r="D150" s="17"/>
    </row>
    <row r="151" s="3" customFormat="1" customHeight="1" spans="1:4">
      <c r="A151" s="17"/>
      <c r="B151" s="17"/>
      <c r="C151" s="17"/>
      <c r="D151" s="17"/>
    </row>
    <row r="152" s="3" customFormat="1" customHeight="1" spans="1:4">
      <c r="A152" s="17"/>
      <c r="B152" s="17"/>
      <c r="C152" s="17"/>
      <c r="D152" s="17"/>
    </row>
    <row r="153" s="3" customFormat="1" customHeight="1" spans="1:4">
      <c r="A153" s="17"/>
      <c r="B153" s="17"/>
      <c r="C153" s="17"/>
      <c r="D153" s="17"/>
    </row>
    <row r="154" s="3" customFormat="1" customHeight="1" spans="1:4">
      <c r="A154" s="17"/>
      <c r="B154" s="17"/>
      <c r="C154" s="17"/>
      <c r="D154" s="17"/>
    </row>
    <row r="155" s="3" customFormat="1" customHeight="1" spans="1:4">
      <c r="A155" s="17"/>
      <c r="B155" s="17"/>
      <c r="C155" s="17"/>
      <c r="D155" s="17"/>
    </row>
    <row r="156" s="3" customFormat="1" customHeight="1" spans="1:4">
      <c r="A156" s="17"/>
      <c r="B156" s="17"/>
      <c r="C156" s="17"/>
      <c r="D156" s="17"/>
    </row>
    <row r="157" s="3" customFormat="1" customHeight="1" spans="1:4">
      <c r="A157" s="17"/>
      <c r="B157" s="17"/>
      <c r="C157" s="17"/>
      <c r="D157" s="17"/>
    </row>
    <row r="158" s="3" customFormat="1" customHeight="1" spans="1:4">
      <c r="A158" s="17"/>
      <c r="B158" s="17"/>
      <c r="C158" s="17"/>
      <c r="D158" s="17"/>
    </row>
    <row r="159" s="3" customFormat="1" customHeight="1" spans="1:4">
      <c r="A159" s="17"/>
      <c r="B159" s="17"/>
      <c r="C159" s="17"/>
      <c r="D159" s="17"/>
    </row>
    <row r="160" s="3" customFormat="1" customHeight="1" spans="1:4">
      <c r="A160" s="17"/>
      <c r="B160" s="17"/>
      <c r="C160" s="17"/>
      <c r="D160" s="17"/>
    </row>
    <row r="161" s="3" customFormat="1" customHeight="1" spans="1:4">
      <c r="A161" s="17"/>
      <c r="B161" s="17"/>
      <c r="C161" s="17"/>
      <c r="D161" s="17"/>
    </row>
    <row r="162" s="3" customFormat="1" customHeight="1" spans="1:4">
      <c r="A162" s="17"/>
      <c r="B162" s="17"/>
      <c r="C162" s="17"/>
      <c r="D162" s="17"/>
    </row>
    <row r="163" s="3" customFormat="1" customHeight="1" spans="1:4">
      <c r="A163" s="17"/>
      <c r="B163" s="17"/>
      <c r="C163" s="17"/>
      <c r="D163" s="17"/>
    </row>
    <row r="164" s="3" customFormat="1" customHeight="1" spans="1:4">
      <c r="A164" s="17"/>
      <c r="B164" s="17"/>
      <c r="C164" s="17"/>
      <c r="D164" s="17"/>
    </row>
    <row r="165" s="3" customFormat="1" customHeight="1" spans="1:4">
      <c r="A165" s="17"/>
      <c r="B165" s="17"/>
      <c r="C165" s="17"/>
      <c r="D165" s="17"/>
    </row>
    <row r="166" s="3" customFormat="1" customHeight="1" spans="1:4">
      <c r="A166" s="17"/>
      <c r="B166" s="17"/>
      <c r="C166" s="17"/>
      <c r="D166" s="17"/>
    </row>
    <row r="167" s="3" customFormat="1" customHeight="1" spans="1:4">
      <c r="A167" s="17"/>
      <c r="B167" s="17"/>
      <c r="C167" s="17"/>
      <c r="D167" s="17"/>
    </row>
    <row r="168" s="3" customFormat="1" customHeight="1" spans="1:4">
      <c r="A168" s="17"/>
      <c r="B168" s="17"/>
      <c r="C168" s="17"/>
      <c r="D168" s="17"/>
    </row>
    <row r="169" s="3" customFormat="1" customHeight="1" spans="1:4">
      <c r="A169" s="17"/>
      <c r="B169" s="17"/>
      <c r="C169" s="17"/>
      <c r="D169" s="17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J169"/>
  <sheetViews>
    <sheetView workbookViewId="0">
      <selection activeCell="A1" sqref="A1"/>
    </sheetView>
  </sheetViews>
  <sheetFormatPr defaultColWidth="9.1047619047619" defaultRowHeight="12" customHeight="1"/>
  <cols>
    <col min="1" max="1" width="21" style="4" customWidth="1"/>
    <col min="2" max="2" width="43.6095238095238" style="4" customWidth="1"/>
    <col min="3" max="3" width="16.1047619047619" style="4" customWidth="1"/>
    <col min="4" max="4" width="19.9428571428571" style="4" customWidth="1"/>
    <col min="5" max="5" width="21" style="4" customWidth="1"/>
    <col min="6" max="6" width="9.21904761904762" style="5" customWidth="1"/>
    <col min="7" max="7" width="9.21904761904762" style="98" customWidth="1"/>
    <col min="8" max="8" width="9.21904761904762" style="5" customWidth="1"/>
    <col min="9" max="9" width="10.6095238095238" style="5" customWidth="1"/>
    <col min="10" max="10" width="42.3904761904762" style="4" customWidth="1"/>
    <col min="11" max="11" width="9.1047619047619" style="22" customWidth="1"/>
    <col min="12" max="16384" width="9.1047619047619" style="22"/>
  </cols>
  <sheetData>
    <row r="1" customHeight="1" spans="10:10">
      <c r="J1" s="18"/>
    </row>
    <row r="2" s="1" customFormat="1" ht="36" customHeight="1" spans="1:10">
      <c r="A2" s="30" t="s">
        <v>513</v>
      </c>
      <c r="B2" s="30"/>
      <c r="C2" s="30"/>
      <c r="D2" s="30"/>
      <c r="E2" s="30"/>
      <c r="F2" s="30"/>
      <c r="G2" s="99"/>
      <c r="H2" s="30"/>
      <c r="I2" s="30"/>
      <c r="J2" s="30"/>
    </row>
    <row r="3" s="2" customFormat="1" ht="20.05" customHeight="1" spans="1:10">
      <c r="A3" s="25" t="s">
        <v>1</v>
      </c>
      <c r="B3" s="4"/>
      <c r="C3" s="4"/>
      <c r="D3" s="4"/>
      <c r="E3" s="4"/>
      <c r="G3" s="98"/>
      <c r="J3" s="4"/>
    </row>
    <row r="4" s="3" customFormat="1" ht="44.25" customHeight="1" spans="1:10">
      <c r="A4" s="11" t="s">
        <v>514</v>
      </c>
      <c r="B4" s="11" t="s">
        <v>515</v>
      </c>
      <c r="C4" s="11" t="s">
        <v>516</v>
      </c>
      <c r="D4" s="11" t="s">
        <v>517</v>
      </c>
      <c r="E4" s="11" t="s">
        <v>518</v>
      </c>
      <c r="F4" s="26" t="s">
        <v>519</v>
      </c>
      <c r="G4" s="100" t="s">
        <v>520</v>
      </c>
      <c r="H4" s="26" t="s">
        <v>521</v>
      </c>
      <c r="I4" s="26" t="s">
        <v>522</v>
      </c>
      <c r="J4" s="104" t="s">
        <v>523</v>
      </c>
    </row>
    <row r="5" s="3" customFormat="1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00">
        <v>7</v>
      </c>
      <c r="H5" s="26">
        <v>8</v>
      </c>
      <c r="I5" s="26">
        <v>9</v>
      </c>
      <c r="J5" s="11">
        <v>10</v>
      </c>
    </row>
    <row r="6" s="3" customFormat="1" ht="24.6" customHeight="1" spans="1:10">
      <c r="A6" s="28" t="s">
        <v>524</v>
      </c>
      <c r="B6" s="28" t="s">
        <v>525</v>
      </c>
      <c r="C6" s="15" t="s">
        <v>526</v>
      </c>
      <c r="D6" s="15" t="s">
        <v>527</v>
      </c>
      <c r="E6" s="15" t="s">
        <v>528</v>
      </c>
      <c r="F6" s="27" t="s">
        <v>529</v>
      </c>
      <c r="G6" s="100" t="s">
        <v>202</v>
      </c>
      <c r="H6" s="27" t="s">
        <v>530</v>
      </c>
      <c r="I6" s="27" t="s">
        <v>531</v>
      </c>
      <c r="J6" s="15" t="s">
        <v>532</v>
      </c>
    </row>
    <row r="7" s="3" customFormat="1" ht="24.6" customHeight="1" spans="1:10">
      <c r="A7" s="101"/>
      <c r="B7" s="101"/>
      <c r="C7" s="15" t="s">
        <v>533</v>
      </c>
      <c r="D7" s="15" t="s">
        <v>534</v>
      </c>
      <c r="E7" s="15" t="s">
        <v>535</v>
      </c>
      <c r="F7" s="27" t="s">
        <v>536</v>
      </c>
      <c r="G7" s="100">
        <v>18</v>
      </c>
      <c r="H7" s="27" t="s">
        <v>537</v>
      </c>
      <c r="I7" s="27" t="s">
        <v>538</v>
      </c>
      <c r="J7" s="15" t="s">
        <v>539</v>
      </c>
    </row>
    <row r="8" s="3" customFormat="1" ht="24.6" customHeight="1" spans="1:10">
      <c r="A8" s="102"/>
      <c r="B8" s="102"/>
      <c r="C8" s="15" t="s">
        <v>540</v>
      </c>
      <c r="D8" s="15" t="s">
        <v>541</v>
      </c>
      <c r="E8" s="15" t="s">
        <v>542</v>
      </c>
      <c r="F8" s="27" t="s">
        <v>529</v>
      </c>
      <c r="G8" s="100" t="s">
        <v>543</v>
      </c>
      <c r="H8" s="27" t="s">
        <v>530</v>
      </c>
      <c r="I8" s="27" t="s">
        <v>531</v>
      </c>
      <c r="J8" s="15" t="s">
        <v>544</v>
      </c>
    </row>
    <row r="9" s="3" customFormat="1" ht="24.6" customHeight="1" spans="1:10">
      <c r="A9" s="28" t="s">
        <v>545</v>
      </c>
      <c r="B9" s="28" t="s">
        <v>546</v>
      </c>
      <c r="C9" s="15" t="s">
        <v>526</v>
      </c>
      <c r="D9" s="15" t="s">
        <v>547</v>
      </c>
      <c r="E9" s="15" t="s">
        <v>548</v>
      </c>
      <c r="F9" s="27" t="s">
        <v>529</v>
      </c>
      <c r="G9" s="100">
        <v>10</v>
      </c>
      <c r="H9" s="27" t="s">
        <v>530</v>
      </c>
      <c r="I9" s="27" t="s">
        <v>531</v>
      </c>
      <c r="J9" s="15" t="s">
        <v>549</v>
      </c>
    </row>
    <row r="10" s="3" customFormat="1" ht="24.6" customHeight="1" spans="1:10">
      <c r="A10" s="101"/>
      <c r="B10" s="101"/>
      <c r="C10" s="15" t="s">
        <v>533</v>
      </c>
      <c r="D10" s="15" t="s">
        <v>550</v>
      </c>
      <c r="E10" s="15" t="s">
        <v>535</v>
      </c>
      <c r="F10" s="27" t="s">
        <v>536</v>
      </c>
      <c r="G10" s="100">
        <v>36</v>
      </c>
      <c r="H10" s="27" t="s">
        <v>537</v>
      </c>
      <c r="I10" s="27" t="s">
        <v>538</v>
      </c>
      <c r="J10" s="15" t="s">
        <v>551</v>
      </c>
    </row>
    <row r="11" s="3" customFormat="1" ht="24.6" customHeight="1" spans="1:10">
      <c r="A11" s="102"/>
      <c r="B11" s="102"/>
      <c r="C11" s="15" t="s">
        <v>540</v>
      </c>
      <c r="D11" s="15" t="s">
        <v>541</v>
      </c>
      <c r="E11" s="15" t="s">
        <v>552</v>
      </c>
      <c r="F11" s="27" t="s">
        <v>529</v>
      </c>
      <c r="G11" s="100" t="s">
        <v>553</v>
      </c>
      <c r="H11" s="27" t="s">
        <v>530</v>
      </c>
      <c r="I11" s="27" t="s">
        <v>531</v>
      </c>
      <c r="J11" s="15" t="s">
        <v>554</v>
      </c>
    </row>
    <row r="12" s="3" customFormat="1" ht="24.6" customHeight="1" spans="1:10">
      <c r="A12" s="28" t="s">
        <v>555</v>
      </c>
      <c r="B12" s="28" t="s">
        <v>556</v>
      </c>
      <c r="C12" s="15" t="s">
        <v>526</v>
      </c>
      <c r="D12" s="15" t="s">
        <v>547</v>
      </c>
      <c r="E12" s="15" t="s">
        <v>557</v>
      </c>
      <c r="F12" s="27" t="s">
        <v>536</v>
      </c>
      <c r="G12" s="100" t="s">
        <v>558</v>
      </c>
      <c r="H12" s="27" t="s">
        <v>530</v>
      </c>
      <c r="I12" s="27" t="s">
        <v>531</v>
      </c>
      <c r="J12" s="15" t="s">
        <v>559</v>
      </c>
    </row>
    <row r="13" s="3" customFormat="1" ht="45.6" customHeight="1" spans="1:10">
      <c r="A13" s="101"/>
      <c r="B13" s="101"/>
      <c r="C13" s="15" t="s">
        <v>540</v>
      </c>
      <c r="D13" s="15" t="s">
        <v>541</v>
      </c>
      <c r="E13" s="15" t="s">
        <v>552</v>
      </c>
      <c r="F13" s="27" t="s">
        <v>536</v>
      </c>
      <c r="G13" s="100">
        <v>90</v>
      </c>
      <c r="H13" s="27" t="s">
        <v>530</v>
      </c>
      <c r="I13" s="27" t="s">
        <v>531</v>
      </c>
      <c r="J13" s="15" t="s">
        <v>556</v>
      </c>
    </row>
    <row r="14" s="3" customFormat="1" ht="24.6" customHeight="1" spans="1:10">
      <c r="A14" s="102"/>
      <c r="B14" s="102"/>
      <c r="C14" s="15" t="s">
        <v>533</v>
      </c>
      <c r="D14" s="15" t="s">
        <v>534</v>
      </c>
      <c r="E14" s="15" t="s">
        <v>535</v>
      </c>
      <c r="F14" s="27" t="s">
        <v>536</v>
      </c>
      <c r="G14" s="100">
        <v>50</v>
      </c>
      <c r="H14" s="27" t="s">
        <v>537</v>
      </c>
      <c r="I14" s="27" t="s">
        <v>531</v>
      </c>
      <c r="J14" s="15" t="s">
        <v>560</v>
      </c>
    </row>
    <row r="15" s="3" customFormat="1" ht="45" customHeight="1" spans="1:10">
      <c r="A15" s="17"/>
      <c r="B15" s="17"/>
      <c r="C15" s="17"/>
      <c r="D15" s="17"/>
      <c r="E15" s="17"/>
      <c r="F15" s="5"/>
      <c r="G15" s="103"/>
      <c r="H15" s="5"/>
      <c r="I15" s="5"/>
      <c r="J15" s="17"/>
    </row>
    <row r="16" s="3" customFormat="1" customHeight="1" spans="1:10">
      <c r="A16" s="17"/>
      <c r="B16" s="17"/>
      <c r="C16" s="17"/>
      <c r="D16" s="17"/>
      <c r="E16" s="17"/>
      <c r="F16" s="5"/>
      <c r="G16" s="103"/>
      <c r="H16" s="5"/>
      <c r="I16" s="5"/>
      <c r="J16" s="17"/>
    </row>
    <row r="17" s="3" customFormat="1" customHeight="1" spans="1:10">
      <c r="A17" s="17"/>
      <c r="B17" s="17"/>
      <c r="C17" s="17"/>
      <c r="D17" s="17"/>
      <c r="E17" s="17"/>
      <c r="F17" s="5"/>
      <c r="G17" s="103"/>
      <c r="H17" s="5"/>
      <c r="I17" s="5"/>
      <c r="J17" s="17"/>
    </row>
    <row r="18" s="3" customFormat="1" customHeight="1" spans="1:10">
      <c r="A18" s="17"/>
      <c r="B18" s="17"/>
      <c r="C18" s="17"/>
      <c r="D18" s="17"/>
      <c r="E18" s="17"/>
      <c r="F18" s="5"/>
      <c r="G18" s="103"/>
      <c r="H18" s="5"/>
      <c r="I18" s="5"/>
      <c r="J18" s="17"/>
    </row>
    <row r="19" s="3" customFormat="1" customHeight="1" spans="1:10">
      <c r="A19" s="17"/>
      <c r="B19" s="17"/>
      <c r="C19" s="17"/>
      <c r="D19" s="17"/>
      <c r="E19" s="17"/>
      <c r="F19" s="5"/>
      <c r="G19" s="103"/>
      <c r="H19" s="5"/>
      <c r="I19" s="5"/>
      <c r="J19" s="17"/>
    </row>
    <row r="20" s="3" customFormat="1" customHeight="1" spans="1:10">
      <c r="A20" s="17"/>
      <c r="B20" s="17"/>
      <c r="C20" s="17"/>
      <c r="D20" s="17"/>
      <c r="E20" s="17"/>
      <c r="F20" s="5"/>
      <c r="G20" s="103"/>
      <c r="H20" s="5"/>
      <c r="I20" s="5"/>
      <c r="J20" s="17"/>
    </row>
    <row r="21" s="3" customFormat="1" customHeight="1" spans="1:10">
      <c r="A21" s="17"/>
      <c r="B21" s="17"/>
      <c r="C21" s="17"/>
      <c r="D21" s="17"/>
      <c r="E21" s="17"/>
      <c r="F21" s="5"/>
      <c r="G21" s="103"/>
      <c r="H21" s="5"/>
      <c r="I21" s="5"/>
      <c r="J21" s="17"/>
    </row>
    <row r="22" s="3" customFormat="1" customHeight="1" spans="1:10">
      <c r="A22" s="17"/>
      <c r="B22" s="17"/>
      <c r="C22" s="17"/>
      <c r="D22" s="17"/>
      <c r="E22" s="17"/>
      <c r="F22" s="5"/>
      <c r="G22" s="103"/>
      <c r="H22" s="5"/>
      <c r="I22" s="5"/>
      <c r="J22" s="17"/>
    </row>
    <row r="23" s="3" customFormat="1" customHeight="1" spans="1:10">
      <c r="A23" s="17"/>
      <c r="B23" s="17"/>
      <c r="C23" s="17"/>
      <c r="D23" s="17"/>
      <c r="E23" s="17"/>
      <c r="F23" s="5"/>
      <c r="G23" s="103"/>
      <c r="H23" s="5"/>
      <c r="I23" s="5"/>
      <c r="J23" s="17"/>
    </row>
    <row r="24" s="3" customFormat="1" customHeight="1" spans="1:10">
      <c r="A24" s="17"/>
      <c r="B24" s="17"/>
      <c r="C24" s="17"/>
      <c r="D24" s="17"/>
      <c r="E24" s="17"/>
      <c r="F24" s="5"/>
      <c r="G24" s="103"/>
      <c r="H24" s="5"/>
      <c r="I24" s="5"/>
      <c r="J24" s="17"/>
    </row>
    <row r="25" s="3" customFormat="1" customHeight="1" spans="1:10">
      <c r="A25" s="17"/>
      <c r="B25" s="17"/>
      <c r="C25" s="17"/>
      <c r="D25" s="17"/>
      <c r="E25" s="17"/>
      <c r="F25" s="5"/>
      <c r="G25" s="103"/>
      <c r="H25" s="5"/>
      <c r="I25" s="5"/>
      <c r="J25" s="17"/>
    </row>
    <row r="26" s="3" customFormat="1" customHeight="1" spans="1:10">
      <c r="A26" s="17"/>
      <c r="B26" s="17"/>
      <c r="C26" s="17"/>
      <c r="D26" s="17"/>
      <c r="E26" s="17"/>
      <c r="F26" s="5"/>
      <c r="G26" s="103"/>
      <c r="H26" s="5"/>
      <c r="I26" s="5"/>
      <c r="J26" s="17"/>
    </row>
    <row r="27" s="3" customFormat="1" customHeight="1" spans="1:10">
      <c r="A27" s="17"/>
      <c r="B27" s="17"/>
      <c r="C27" s="17"/>
      <c r="D27" s="17"/>
      <c r="E27" s="17"/>
      <c r="F27" s="5"/>
      <c r="G27" s="103"/>
      <c r="H27" s="5"/>
      <c r="I27" s="5"/>
      <c r="J27" s="17"/>
    </row>
    <row r="28" s="3" customFormat="1" customHeight="1" spans="1:10">
      <c r="A28" s="17"/>
      <c r="B28" s="17"/>
      <c r="C28" s="17"/>
      <c r="D28" s="17"/>
      <c r="E28" s="17"/>
      <c r="F28" s="5"/>
      <c r="G28" s="103"/>
      <c r="H28" s="5"/>
      <c r="I28" s="5"/>
      <c r="J28" s="17"/>
    </row>
    <row r="29" s="3" customFormat="1" customHeight="1" spans="1:10">
      <c r="A29" s="17"/>
      <c r="B29" s="17"/>
      <c r="C29" s="17"/>
      <c r="D29" s="17"/>
      <c r="E29" s="17"/>
      <c r="F29" s="5"/>
      <c r="G29" s="103"/>
      <c r="H29" s="5"/>
      <c r="I29" s="5"/>
      <c r="J29" s="17"/>
    </row>
    <row r="30" s="3" customFormat="1" customHeight="1" spans="1:10">
      <c r="A30" s="17"/>
      <c r="B30" s="17"/>
      <c r="C30" s="17"/>
      <c r="D30" s="17"/>
      <c r="E30" s="17"/>
      <c r="F30" s="5"/>
      <c r="G30" s="103"/>
      <c r="H30" s="5"/>
      <c r="I30" s="5"/>
      <c r="J30" s="17"/>
    </row>
    <row r="31" s="3" customFormat="1" customHeight="1" spans="1:10">
      <c r="A31" s="17"/>
      <c r="B31" s="17"/>
      <c r="C31" s="17"/>
      <c r="D31" s="17"/>
      <c r="E31" s="17"/>
      <c r="F31" s="5"/>
      <c r="G31" s="103"/>
      <c r="H31" s="5"/>
      <c r="I31" s="5"/>
      <c r="J31" s="17"/>
    </row>
    <row r="32" s="3" customFormat="1" customHeight="1" spans="1:10">
      <c r="A32" s="17"/>
      <c r="B32" s="17"/>
      <c r="C32" s="17"/>
      <c r="D32" s="17"/>
      <c r="E32" s="17"/>
      <c r="F32" s="5"/>
      <c r="G32" s="103"/>
      <c r="H32" s="5"/>
      <c r="I32" s="5"/>
      <c r="J32" s="17"/>
    </row>
    <row r="33" s="3" customFormat="1" customHeight="1" spans="1:10">
      <c r="A33" s="17"/>
      <c r="B33" s="17"/>
      <c r="C33" s="17"/>
      <c r="D33" s="17"/>
      <c r="E33" s="17"/>
      <c r="F33" s="5"/>
      <c r="G33" s="103"/>
      <c r="H33" s="5"/>
      <c r="I33" s="5"/>
      <c r="J33" s="17"/>
    </row>
    <row r="34" s="3" customFormat="1" customHeight="1" spans="1:10">
      <c r="A34" s="17"/>
      <c r="B34" s="17"/>
      <c r="C34" s="17"/>
      <c r="D34" s="17"/>
      <c r="E34" s="17"/>
      <c r="F34" s="5"/>
      <c r="G34" s="103"/>
      <c r="H34" s="5"/>
      <c r="I34" s="5"/>
      <c r="J34" s="17"/>
    </row>
    <row r="35" s="3" customFormat="1" customHeight="1" spans="1:10">
      <c r="A35" s="17"/>
      <c r="B35" s="17"/>
      <c r="C35" s="17"/>
      <c r="D35" s="17"/>
      <c r="E35" s="17"/>
      <c r="F35" s="5"/>
      <c r="G35" s="103"/>
      <c r="H35" s="5"/>
      <c r="I35" s="5"/>
      <c r="J35" s="17"/>
    </row>
    <row r="36" s="3" customFormat="1" customHeight="1" spans="1:10">
      <c r="A36" s="17"/>
      <c r="B36" s="17"/>
      <c r="C36" s="17"/>
      <c r="D36" s="17"/>
      <c r="E36" s="17"/>
      <c r="F36" s="5"/>
      <c r="G36" s="103"/>
      <c r="H36" s="5"/>
      <c r="I36" s="5"/>
      <c r="J36" s="17"/>
    </row>
    <row r="37" s="3" customFormat="1" customHeight="1" spans="1:10">
      <c r="A37" s="17"/>
      <c r="B37" s="17"/>
      <c r="C37" s="17"/>
      <c r="D37" s="17"/>
      <c r="E37" s="17"/>
      <c r="F37" s="5"/>
      <c r="G37" s="103"/>
      <c r="H37" s="5"/>
      <c r="I37" s="5"/>
      <c r="J37" s="17"/>
    </row>
    <row r="38" s="3" customFormat="1" customHeight="1" spans="1:10">
      <c r="A38" s="17"/>
      <c r="B38" s="17"/>
      <c r="C38" s="17"/>
      <c r="D38" s="17"/>
      <c r="E38" s="17"/>
      <c r="F38" s="5"/>
      <c r="G38" s="103"/>
      <c r="H38" s="5"/>
      <c r="I38" s="5"/>
      <c r="J38" s="17"/>
    </row>
    <row r="39" s="3" customFormat="1" customHeight="1" spans="1:10">
      <c r="A39" s="17"/>
      <c r="B39" s="17"/>
      <c r="C39" s="17"/>
      <c r="D39" s="17"/>
      <c r="E39" s="17"/>
      <c r="F39" s="5"/>
      <c r="G39" s="103"/>
      <c r="H39" s="5"/>
      <c r="I39" s="5"/>
      <c r="J39" s="17"/>
    </row>
    <row r="40" s="3" customFormat="1" customHeight="1" spans="1:10">
      <c r="A40" s="17"/>
      <c r="B40" s="17"/>
      <c r="C40" s="17"/>
      <c r="D40" s="17"/>
      <c r="E40" s="17"/>
      <c r="F40" s="5"/>
      <c r="G40" s="103"/>
      <c r="H40" s="5"/>
      <c r="I40" s="5"/>
      <c r="J40" s="17"/>
    </row>
    <row r="41" s="3" customFormat="1" customHeight="1" spans="1:10">
      <c r="A41" s="17"/>
      <c r="B41" s="17"/>
      <c r="C41" s="17"/>
      <c r="D41" s="17"/>
      <c r="E41" s="17"/>
      <c r="F41" s="5"/>
      <c r="G41" s="103"/>
      <c r="H41" s="5"/>
      <c r="I41" s="5"/>
      <c r="J41" s="17"/>
    </row>
    <row r="42" s="3" customFormat="1" customHeight="1" spans="1:10">
      <c r="A42" s="17"/>
      <c r="B42" s="17"/>
      <c r="C42" s="17"/>
      <c r="D42" s="17"/>
      <c r="E42" s="17"/>
      <c r="F42" s="5"/>
      <c r="G42" s="103"/>
      <c r="H42" s="5"/>
      <c r="I42" s="5"/>
      <c r="J42" s="17"/>
    </row>
    <row r="43" s="3" customFormat="1" customHeight="1" spans="1:10">
      <c r="A43" s="17"/>
      <c r="B43" s="17"/>
      <c r="C43" s="17"/>
      <c r="D43" s="17"/>
      <c r="E43" s="17"/>
      <c r="F43" s="5"/>
      <c r="G43" s="103"/>
      <c r="H43" s="5"/>
      <c r="I43" s="5"/>
      <c r="J43" s="17"/>
    </row>
    <row r="44" s="3" customFormat="1" customHeight="1" spans="1:10">
      <c r="A44" s="17"/>
      <c r="B44" s="17"/>
      <c r="C44" s="17"/>
      <c r="D44" s="17"/>
      <c r="E44" s="17"/>
      <c r="F44" s="5"/>
      <c r="G44" s="103"/>
      <c r="H44" s="5"/>
      <c r="I44" s="5"/>
      <c r="J44" s="17"/>
    </row>
    <row r="45" s="3" customFormat="1" customHeight="1" spans="1:10">
      <c r="A45" s="17"/>
      <c r="B45" s="17"/>
      <c r="C45" s="17"/>
      <c r="D45" s="17"/>
      <c r="E45" s="17"/>
      <c r="F45" s="5"/>
      <c r="G45" s="103"/>
      <c r="H45" s="5"/>
      <c r="I45" s="5"/>
      <c r="J45" s="17"/>
    </row>
    <row r="46" s="3" customFormat="1" customHeight="1" spans="1:10">
      <c r="A46" s="17"/>
      <c r="B46" s="17"/>
      <c r="C46" s="17"/>
      <c r="D46" s="17"/>
      <c r="E46" s="17"/>
      <c r="F46" s="5"/>
      <c r="G46" s="103"/>
      <c r="H46" s="5"/>
      <c r="I46" s="5"/>
      <c r="J46" s="17"/>
    </row>
    <row r="47" s="3" customFormat="1" customHeight="1" spans="1:10">
      <c r="A47" s="17"/>
      <c r="B47" s="17"/>
      <c r="C47" s="17"/>
      <c r="D47" s="17"/>
      <c r="E47" s="17"/>
      <c r="F47" s="5"/>
      <c r="G47" s="103"/>
      <c r="H47" s="5"/>
      <c r="I47" s="5"/>
      <c r="J47" s="17"/>
    </row>
    <row r="48" s="3" customFormat="1" customHeight="1" spans="1:10">
      <c r="A48" s="17"/>
      <c r="B48" s="17"/>
      <c r="C48" s="17"/>
      <c r="D48" s="17"/>
      <c r="E48" s="17"/>
      <c r="F48" s="5"/>
      <c r="G48" s="103"/>
      <c r="H48" s="5"/>
      <c r="I48" s="5"/>
      <c r="J48" s="17"/>
    </row>
    <row r="49" s="3" customFormat="1" customHeight="1" spans="1:10">
      <c r="A49" s="17"/>
      <c r="B49" s="17"/>
      <c r="C49" s="17"/>
      <c r="D49" s="17"/>
      <c r="E49" s="17"/>
      <c r="F49" s="5"/>
      <c r="G49" s="103"/>
      <c r="H49" s="5"/>
      <c r="I49" s="5"/>
      <c r="J49" s="17"/>
    </row>
    <row r="50" s="3" customFormat="1" customHeight="1" spans="1:10">
      <c r="A50" s="17"/>
      <c r="B50" s="17"/>
      <c r="C50" s="17"/>
      <c r="D50" s="17"/>
      <c r="E50" s="17"/>
      <c r="F50" s="5"/>
      <c r="G50" s="103"/>
      <c r="H50" s="5"/>
      <c r="I50" s="5"/>
      <c r="J50" s="17"/>
    </row>
    <row r="51" s="3" customFormat="1" customHeight="1" spans="1:10">
      <c r="A51" s="17"/>
      <c r="B51" s="17"/>
      <c r="C51" s="17"/>
      <c r="D51" s="17"/>
      <c r="E51" s="17"/>
      <c r="F51" s="5"/>
      <c r="G51" s="103"/>
      <c r="H51" s="5"/>
      <c r="I51" s="5"/>
      <c r="J51" s="17"/>
    </row>
    <row r="52" s="3" customFormat="1" customHeight="1" spans="1:10">
      <c r="A52" s="17"/>
      <c r="B52" s="17"/>
      <c r="C52" s="17"/>
      <c r="D52" s="17"/>
      <c r="E52" s="17"/>
      <c r="F52" s="5"/>
      <c r="G52" s="103"/>
      <c r="H52" s="5"/>
      <c r="I52" s="5"/>
      <c r="J52" s="17"/>
    </row>
    <row r="53" s="3" customFormat="1" customHeight="1" spans="1:10">
      <c r="A53" s="17"/>
      <c r="B53" s="17"/>
      <c r="C53" s="17"/>
      <c r="D53" s="17"/>
      <c r="E53" s="17"/>
      <c r="F53" s="5"/>
      <c r="G53" s="103"/>
      <c r="H53" s="5"/>
      <c r="I53" s="5"/>
      <c r="J53" s="17"/>
    </row>
    <row r="54" s="3" customFormat="1" customHeight="1" spans="1:10">
      <c r="A54" s="17"/>
      <c r="B54" s="17"/>
      <c r="C54" s="17"/>
      <c r="D54" s="17"/>
      <c r="E54" s="17"/>
      <c r="F54" s="5"/>
      <c r="G54" s="103"/>
      <c r="H54" s="5"/>
      <c r="I54" s="5"/>
      <c r="J54" s="17"/>
    </row>
    <row r="55" s="3" customFormat="1" customHeight="1" spans="1:10">
      <c r="A55" s="17"/>
      <c r="B55" s="17"/>
      <c r="C55" s="17"/>
      <c r="D55" s="17"/>
      <c r="E55" s="17"/>
      <c r="F55" s="5"/>
      <c r="G55" s="103"/>
      <c r="H55" s="5"/>
      <c r="I55" s="5"/>
      <c r="J55" s="17"/>
    </row>
    <row r="56" s="3" customFormat="1" customHeight="1" spans="1:10">
      <c r="A56" s="17"/>
      <c r="B56" s="17"/>
      <c r="C56" s="17"/>
      <c r="D56" s="17"/>
      <c r="E56" s="17"/>
      <c r="F56" s="5"/>
      <c r="G56" s="103"/>
      <c r="H56" s="5"/>
      <c r="I56" s="5"/>
      <c r="J56" s="17"/>
    </row>
    <row r="57" s="3" customFormat="1" customHeight="1" spans="1:10">
      <c r="A57" s="17"/>
      <c r="B57" s="17"/>
      <c r="C57" s="17"/>
      <c r="D57" s="17"/>
      <c r="E57" s="17"/>
      <c r="F57" s="5"/>
      <c r="G57" s="103"/>
      <c r="H57" s="5"/>
      <c r="I57" s="5"/>
      <c r="J57" s="17"/>
    </row>
    <row r="58" s="3" customFormat="1" customHeight="1" spans="1:10">
      <c r="A58" s="17"/>
      <c r="B58" s="17"/>
      <c r="C58" s="17"/>
      <c r="D58" s="17"/>
      <c r="E58" s="17"/>
      <c r="F58" s="5"/>
      <c r="G58" s="103"/>
      <c r="H58" s="5"/>
      <c r="I58" s="5"/>
      <c r="J58" s="17"/>
    </row>
    <row r="59" s="3" customFormat="1" customHeight="1" spans="1:10">
      <c r="A59" s="17"/>
      <c r="B59" s="17"/>
      <c r="C59" s="17"/>
      <c r="D59" s="17"/>
      <c r="E59" s="17"/>
      <c r="F59" s="5"/>
      <c r="G59" s="103"/>
      <c r="H59" s="5"/>
      <c r="I59" s="5"/>
      <c r="J59" s="17"/>
    </row>
    <row r="60" s="3" customFormat="1" customHeight="1" spans="1:10">
      <c r="A60" s="17"/>
      <c r="B60" s="17"/>
      <c r="C60" s="17"/>
      <c r="D60" s="17"/>
      <c r="E60" s="17"/>
      <c r="F60" s="5"/>
      <c r="G60" s="103"/>
      <c r="H60" s="5"/>
      <c r="I60" s="5"/>
      <c r="J60" s="17"/>
    </row>
    <row r="61" s="3" customFormat="1" customHeight="1" spans="1:10">
      <c r="A61" s="17"/>
      <c r="B61" s="17"/>
      <c r="C61" s="17"/>
      <c r="D61" s="17"/>
      <c r="E61" s="17"/>
      <c r="F61" s="5"/>
      <c r="G61" s="103"/>
      <c r="H61" s="5"/>
      <c r="I61" s="5"/>
      <c r="J61" s="17"/>
    </row>
    <row r="62" s="3" customFormat="1" customHeight="1" spans="1:10">
      <c r="A62" s="17"/>
      <c r="B62" s="17"/>
      <c r="C62" s="17"/>
      <c r="D62" s="17"/>
      <c r="E62" s="17"/>
      <c r="F62" s="5"/>
      <c r="G62" s="103"/>
      <c r="H62" s="5"/>
      <c r="I62" s="5"/>
      <c r="J62" s="17"/>
    </row>
    <row r="63" s="3" customFormat="1" customHeight="1" spans="1:10">
      <c r="A63" s="17"/>
      <c r="B63" s="17"/>
      <c r="C63" s="17"/>
      <c r="D63" s="17"/>
      <c r="E63" s="17"/>
      <c r="F63" s="5"/>
      <c r="G63" s="103"/>
      <c r="H63" s="5"/>
      <c r="I63" s="5"/>
      <c r="J63" s="17"/>
    </row>
    <row r="64" s="3" customFormat="1" customHeight="1" spans="1:10">
      <c r="A64" s="17"/>
      <c r="B64" s="17"/>
      <c r="C64" s="17"/>
      <c r="D64" s="17"/>
      <c r="E64" s="17"/>
      <c r="F64" s="5"/>
      <c r="G64" s="103"/>
      <c r="H64" s="5"/>
      <c r="I64" s="5"/>
      <c r="J64" s="17"/>
    </row>
    <row r="65" s="3" customFormat="1" customHeight="1" spans="1:10">
      <c r="A65" s="17"/>
      <c r="B65" s="17"/>
      <c r="C65" s="17"/>
      <c r="D65" s="17"/>
      <c r="E65" s="17"/>
      <c r="F65" s="5"/>
      <c r="G65" s="103"/>
      <c r="H65" s="5"/>
      <c r="I65" s="5"/>
      <c r="J65" s="17"/>
    </row>
    <row r="66" s="3" customFormat="1" customHeight="1" spans="1:10">
      <c r="A66" s="17"/>
      <c r="B66" s="17"/>
      <c r="C66" s="17"/>
      <c r="D66" s="17"/>
      <c r="E66" s="17"/>
      <c r="F66" s="5"/>
      <c r="G66" s="103"/>
      <c r="H66" s="5"/>
      <c r="I66" s="5"/>
      <c r="J66" s="17"/>
    </row>
    <row r="67" s="3" customFormat="1" customHeight="1" spans="1:10">
      <c r="A67" s="17"/>
      <c r="B67" s="17"/>
      <c r="C67" s="17"/>
      <c r="D67" s="17"/>
      <c r="E67" s="17"/>
      <c r="F67" s="5"/>
      <c r="G67" s="103"/>
      <c r="H67" s="5"/>
      <c r="I67" s="5"/>
      <c r="J67" s="17"/>
    </row>
    <row r="68" s="3" customFormat="1" customHeight="1" spans="1:10">
      <c r="A68" s="17"/>
      <c r="B68" s="17"/>
      <c r="C68" s="17"/>
      <c r="D68" s="17"/>
      <c r="E68" s="17"/>
      <c r="F68" s="5"/>
      <c r="G68" s="103"/>
      <c r="H68" s="5"/>
      <c r="I68" s="5"/>
      <c r="J68" s="17"/>
    </row>
    <row r="69" s="3" customFormat="1" customHeight="1" spans="1:10">
      <c r="A69" s="17"/>
      <c r="B69" s="17"/>
      <c r="C69" s="17"/>
      <c r="D69" s="17"/>
      <c r="E69" s="17"/>
      <c r="F69" s="5"/>
      <c r="G69" s="103"/>
      <c r="H69" s="5"/>
      <c r="I69" s="5"/>
      <c r="J69" s="17"/>
    </row>
    <row r="70" s="3" customFormat="1" customHeight="1" spans="1:10">
      <c r="A70" s="17"/>
      <c r="B70" s="17"/>
      <c r="C70" s="17"/>
      <c r="D70" s="17"/>
      <c r="E70" s="17"/>
      <c r="F70" s="5"/>
      <c r="G70" s="103"/>
      <c r="H70" s="5"/>
      <c r="I70" s="5"/>
      <c r="J70" s="17"/>
    </row>
    <row r="71" s="3" customFormat="1" customHeight="1" spans="1:10">
      <c r="A71" s="17"/>
      <c r="B71" s="17"/>
      <c r="C71" s="17"/>
      <c r="D71" s="17"/>
      <c r="E71" s="17"/>
      <c r="F71" s="5"/>
      <c r="G71" s="103"/>
      <c r="H71" s="5"/>
      <c r="I71" s="5"/>
      <c r="J71" s="17"/>
    </row>
    <row r="72" s="3" customFormat="1" customHeight="1" spans="1:10">
      <c r="A72" s="17"/>
      <c r="B72" s="17"/>
      <c r="C72" s="17"/>
      <c r="D72" s="17"/>
      <c r="E72" s="17"/>
      <c r="F72" s="5"/>
      <c r="G72" s="103"/>
      <c r="H72" s="5"/>
      <c r="I72" s="5"/>
      <c r="J72" s="17"/>
    </row>
    <row r="73" s="3" customFormat="1" customHeight="1" spans="1:10">
      <c r="A73" s="17"/>
      <c r="B73" s="17"/>
      <c r="C73" s="17"/>
      <c r="D73" s="17"/>
      <c r="E73" s="17"/>
      <c r="F73" s="5"/>
      <c r="G73" s="103"/>
      <c r="H73" s="5"/>
      <c r="I73" s="5"/>
      <c r="J73" s="17"/>
    </row>
    <row r="74" s="3" customFormat="1" customHeight="1" spans="1:10">
      <c r="A74" s="17"/>
      <c r="B74" s="17"/>
      <c r="C74" s="17"/>
      <c r="D74" s="17"/>
      <c r="E74" s="17"/>
      <c r="F74" s="5"/>
      <c r="G74" s="103"/>
      <c r="H74" s="5"/>
      <c r="I74" s="5"/>
      <c r="J74" s="17"/>
    </row>
    <row r="75" s="3" customFormat="1" customHeight="1" spans="1:10">
      <c r="A75" s="17"/>
      <c r="B75" s="17"/>
      <c r="C75" s="17"/>
      <c r="D75" s="17"/>
      <c r="E75" s="17"/>
      <c r="F75" s="5"/>
      <c r="G75" s="103"/>
      <c r="H75" s="5"/>
      <c r="I75" s="5"/>
      <c r="J75" s="17"/>
    </row>
    <row r="76" s="3" customFormat="1" customHeight="1" spans="1:10">
      <c r="A76" s="17"/>
      <c r="B76" s="17"/>
      <c r="C76" s="17"/>
      <c r="D76" s="17"/>
      <c r="E76" s="17"/>
      <c r="F76" s="5"/>
      <c r="G76" s="103"/>
      <c r="H76" s="5"/>
      <c r="I76" s="5"/>
      <c r="J76" s="17"/>
    </row>
    <row r="77" s="3" customFormat="1" customHeight="1" spans="1:10">
      <c r="A77" s="17"/>
      <c r="B77" s="17"/>
      <c r="C77" s="17"/>
      <c r="D77" s="17"/>
      <c r="E77" s="17"/>
      <c r="F77" s="5"/>
      <c r="G77" s="103"/>
      <c r="H77" s="5"/>
      <c r="I77" s="5"/>
      <c r="J77" s="17"/>
    </row>
    <row r="78" s="3" customFormat="1" customHeight="1" spans="1:10">
      <c r="A78" s="17"/>
      <c r="B78" s="17"/>
      <c r="C78" s="17"/>
      <c r="D78" s="17"/>
      <c r="E78" s="17"/>
      <c r="F78" s="5"/>
      <c r="G78" s="103"/>
      <c r="H78" s="5"/>
      <c r="I78" s="5"/>
      <c r="J78" s="17"/>
    </row>
    <row r="79" s="3" customFormat="1" customHeight="1" spans="1:10">
      <c r="A79" s="17"/>
      <c r="B79" s="17"/>
      <c r="C79" s="17"/>
      <c r="D79" s="17"/>
      <c r="E79" s="17"/>
      <c r="F79" s="5"/>
      <c r="G79" s="103"/>
      <c r="H79" s="5"/>
      <c r="I79" s="5"/>
      <c r="J79" s="17"/>
    </row>
    <row r="80" s="3" customFormat="1" customHeight="1" spans="1:10">
      <c r="A80" s="17"/>
      <c r="B80" s="17"/>
      <c r="C80" s="17"/>
      <c r="D80" s="17"/>
      <c r="E80" s="17"/>
      <c r="F80" s="5"/>
      <c r="G80" s="103"/>
      <c r="H80" s="5"/>
      <c r="I80" s="5"/>
      <c r="J80" s="17"/>
    </row>
    <row r="81" s="3" customFormat="1" customHeight="1" spans="1:10">
      <c r="A81" s="17"/>
      <c r="B81" s="17"/>
      <c r="C81" s="17"/>
      <c r="D81" s="17"/>
      <c r="E81" s="17"/>
      <c r="F81" s="5"/>
      <c r="G81" s="103"/>
      <c r="H81" s="5"/>
      <c r="I81" s="5"/>
      <c r="J81" s="17"/>
    </row>
    <row r="82" s="3" customFormat="1" customHeight="1" spans="1:10">
      <c r="A82" s="17"/>
      <c r="B82" s="17"/>
      <c r="C82" s="17"/>
      <c r="D82" s="17"/>
      <c r="E82" s="17"/>
      <c r="F82" s="5"/>
      <c r="G82" s="103"/>
      <c r="H82" s="5"/>
      <c r="I82" s="5"/>
      <c r="J82" s="17"/>
    </row>
    <row r="83" s="3" customFormat="1" customHeight="1" spans="1:10">
      <c r="A83" s="17"/>
      <c r="B83" s="17"/>
      <c r="C83" s="17"/>
      <c r="D83" s="17"/>
      <c r="E83" s="17"/>
      <c r="F83" s="5"/>
      <c r="G83" s="103"/>
      <c r="H83" s="5"/>
      <c r="I83" s="5"/>
      <c r="J83" s="17"/>
    </row>
    <row r="84" s="3" customFormat="1" customHeight="1" spans="1:10">
      <c r="A84" s="17"/>
      <c r="B84" s="17"/>
      <c r="C84" s="17"/>
      <c r="D84" s="17"/>
      <c r="E84" s="17"/>
      <c r="F84" s="5"/>
      <c r="G84" s="103"/>
      <c r="H84" s="5"/>
      <c r="I84" s="5"/>
      <c r="J84" s="17"/>
    </row>
    <row r="85" s="3" customFormat="1" customHeight="1" spans="1:10">
      <c r="A85" s="17"/>
      <c r="B85" s="17"/>
      <c r="C85" s="17"/>
      <c r="D85" s="17"/>
      <c r="E85" s="17"/>
      <c r="F85" s="5"/>
      <c r="G85" s="103"/>
      <c r="H85" s="5"/>
      <c r="I85" s="5"/>
      <c r="J85" s="17"/>
    </row>
    <row r="86" s="3" customFormat="1" customHeight="1" spans="1:10">
      <c r="A86" s="17"/>
      <c r="B86" s="17"/>
      <c r="C86" s="17"/>
      <c r="D86" s="17"/>
      <c r="E86" s="17"/>
      <c r="F86" s="5"/>
      <c r="G86" s="103"/>
      <c r="H86" s="5"/>
      <c r="I86" s="5"/>
      <c r="J86" s="17"/>
    </row>
    <row r="87" s="3" customFormat="1" customHeight="1" spans="1:10">
      <c r="A87" s="17"/>
      <c r="B87" s="17"/>
      <c r="C87" s="17"/>
      <c r="D87" s="17"/>
      <c r="E87" s="17"/>
      <c r="F87" s="5"/>
      <c r="G87" s="103"/>
      <c r="H87" s="5"/>
      <c r="I87" s="5"/>
      <c r="J87" s="17"/>
    </row>
    <row r="88" s="3" customFormat="1" customHeight="1" spans="1:10">
      <c r="A88" s="17"/>
      <c r="B88" s="17"/>
      <c r="C88" s="17"/>
      <c r="D88" s="17"/>
      <c r="E88" s="17"/>
      <c r="F88" s="5"/>
      <c r="G88" s="103"/>
      <c r="H88" s="5"/>
      <c r="I88" s="5"/>
      <c r="J88" s="17"/>
    </row>
    <row r="89" s="3" customFormat="1" customHeight="1" spans="1:10">
      <c r="A89" s="17"/>
      <c r="B89" s="17"/>
      <c r="C89" s="17"/>
      <c r="D89" s="17"/>
      <c r="E89" s="17"/>
      <c r="F89" s="5"/>
      <c r="G89" s="103"/>
      <c r="H89" s="5"/>
      <c r="I89" s="5"/>
      <c r="J89" s="17"/>
    </row>
    <row r="90" s="3" customFormat="1" customHeight="1" spans="1:10">
      <c r="A90" s="17"/>
      <c r="B90" s="17"/>
      <c r="C90" s="17"/>
      <c r="D90" s="17"/>
      <c r="E90" s="17"/>
      <c r="F90" s="5"/>
      <c r="G90" s="103"/>
      <c r="H90" s="5"/>
      <c r="I90" s="5"/>
      <c r="J90" s="17"/>
    </row>
    <row r="91" s="3" customFormat="1" customHeight="1" spans="1:10">
      <c r="A91" s="17"/>
      <c r="B91" s="17"/>
      <c r="C91" s="17"/>
      <c r="D91" s="17"/>
      <c r="E91" s="17"/>
      <c r="F91" s="5"/>
      <c r="G91" s="103"/>
      <c r="H91" s="5"/>
      <c r="I91" s="5"/>
      <c r="J91" s="17"/>
    </row>
    <row r="92" s="3" customFormat="1" customHeight="1" spans="1:10">
      <c r="A92" s="17"/>
      <c r="B92" s="17"/>
      <c r="C92" s="17"/>
      <c r="D92" s="17"/>
      <c r="E92" s="17"/>
      <c r="F92" s="5"/>
      <c r="G92" s="103"/>
      <c r="H92" s="5"/>
      <c r="I92" s="5"/>
      <c r="J92" s="17"/>
    </row>
    <row r="93" s="3" customFormat="1" customHeight="1" spans="1:10">
      <c r="A93" s="17"/>
      <c r="B93" s="17"/>
      <c r="C93" s="17"/>
      <c r="D93" s="17"/>
      <c r="E93" s="17"/>
      <c r="F93" s="5"/>
      <c r="G93" s="103"/>
      <c r="H93" s="5"/>
      <c r="I93" s="5"/>
      <c r="J93" s="17"/>
    </row>
    <row r="94" s="3" customFormat="1" customHeight="1" spans="1:10">
      <c r="A94" s="17"/>
      <c r="B94" s="17"/>
      <c r="C94" s="17"/>
      <c r="D94" s="17"/>
      <c r="E94" s="17"/>
      <c r="F94" s="5"/>
      <c r="G94" s="103"/>
      <c r="H94" s="5"/>
      <c r="I94" s="5"/>
      <c r="J94" s="17"/>
    </row>
    <row r="95" s="3" customFormat="1" customHeight="1" spans="1:10">
      <c r="A95" s="17"/>
      <c r="B95" s="17"/>
      <c r="C95" s="17"/>
      <c r="D95" s="17"/>
      <c r="E95" s="17"/>
      <c r="F95" s="5"/>
      <c r="G95" s="103"/>
      <c r="H95" s="5"/>
      <c r="I95" s="5"/>
      <c r="J95" s="17"/>
    </row>
    <row r="96" s="3" customFormat="1" customHeight="1" spans="1:10">
      <c r="A96" s="17"/>
      <c r="B96" s="17"/>
      <c r="C96" s="17"/>
      <c r="D96" s="17"/>
      <c r="E96" s="17"/>
      <c r="F96" s="5"/>
      <c r="G96" s="103"/>
      <c r="H96" s="5"/>
      <c r="I96" s="5"/>
      <c r="J96" s="17"/>
    </row>
    <row r="97" s="3" customFormat="1" customHeight="1" spans="1:10">
      <c r="A97" s="17"/>
      <c r="B97" s="17"/>
      <c r="C97" s="17"/>
      <c r="D97" s="17"/>
      <c r="E97" s="17"/>
      <c r="F97" s="5"/>
      <c r="G97" s="103"/>
      <c r="H97" s="5"/>
      <c r="I97" s="5"/>
      <c r="J97" s="17"/>
    </row>
    <row r="98" s="3" customFormat="1" customHeight="1" spans="1:10">
      <c r="A98" s="17"/>
      <c r="B98" s="17"/>
      <c r="C98" s="17"/>
      <c r="D98" s="17"/>
      <c r="E98" s="17"/>
      <c r="F98" s="5"/>
      <c r="G98" s="103"/>
      <c r="H98" s="5"/>
      <c r="I98" s="5"/>
      <c r="J98" s="17"/>
    </row>
    <row r="99" s="3" customFormat="1" customHeight="1" spans="1:10">
      <c r="A99" s="17"/>
      <c r="B99" s="17"/>
      <c r="C99" s="17"/>
      <c r="D99" s="17"/>
      <c r="E99" s="17"/>
      <c r="F99" s="5"/>
      <c r="G99" s="103"/>
      <c r="H99" s="5"/>
      <c r="I99" s="5"/>
      <c r="J99" s="17"/>
    </row>
    <row r="100" s="3" customFormat="1" customHeight="1" spans="1:10">
      <c r="A100" s="17"/>
      <c r="B100" s="17"/>
      <c r="C100" s="17"/>
      <c r="D100" s="17"/>
      <c r="E100" s="17"/>
      <c r="F100" s="5"/>
      <c r="G100" s="103"/>
      <c r="H100" s="5"/>
      <c r="I100" s="5"/>
      <c r="J100" s="17"/>
    </row>
    <row r="101" s="3" customFormat="1" customHeight="1" spans="1:10">
      <c r="A101" s="17"/>
      <c r="B101" s="17"/>
      <c r="C101" s="17"/>
      <c r="D101" s="17"/>
      <c r="E101" s="17"/>
      <c r="F101" s="5"/>
      <c r="G101" s="103"/>
      <c r="H101" s="5"/>
      <c r="I101" s="5"/>
      <c r="J101" s="17"/>
    </row>
    <row r="102" s="3" customFormat="1" customHeight="1" spans="1:10">
      <c r="A102" s="17"/>
      <c r="B102" s="17"/>
      <c r="C102" s="17"/>
      <c r="D102" s="17"/>
      <c r="E102" s="17"/>
      <c r="F102" s="5"/>
      <c r="G102" s="103"/>
      <c r="H102" s="5"/>
      <c r="I102" s="5"/>
      <c r="J102" s="17"/>
    </row>
    <row r="103" s="3" customFormat="1" customHeight="1" spans="1:10">
      <c r="A103" s="17"/>
      <c r="B103" s="17"/>
      <c r="C103" s="17"/>
      <c r="D103" s="17"/>
      <c r="E103" s="17"/>
      <c r="F103" s="5"/>
      <c r="G103" s="103"/>
      <c r="H103" s="5"/>
      <c r="I103" s="5"/>
      <c r="J103" s="17"/>
    </row>
    <row r="104" s="3" customFormat="1" customHeight="1" spans="1:10">
      <c r="A104" s="17"/>
      <c r="B104" s="17"/>
      <c r="C104" s="17"/>
      <c r="D104" s="17"/>
      <c r="E104" s="17"/>
      <c r="F104" s="5"/>
      <c r="G104" s="103"/>
      <c r="H104" s="5"/>
      <c r="I104" s="5"/>
      <c r="J104" s="17"/>
    </row>
    <row r="105" s="3" customFormat="1" customHeight="1" spans="1:10">
      <c r="A105" s="17"/>
      <c r="B105" s="17"/>
      <c r="C105" s="17"/>
      <c r="D105" s="17"/>
      <c r="E105" s="17"/>
      <c r="F105" s="5"/>
      <c r="G105" s="103"/>
      <c r="H105" s="5"/>
      <c r="I105" s="5"/>
      <c r="J105" s="17"/>
    </row>
    <row r="106" s="3" customFormat="1" customHeight="1" spans="1:10">
      <c r="A106" s="17"/>
      <c r="B106" s="17"/>
      <c r="C106" s="17"/>
      <c r="D106" s="17"/>
      <c r="E106" s="17"/>
      <c r="F106" s="5"/>
      <c r="G106" s="103"/>
      <c r="H106" s="5"/>
      <c r="I106" s="5"/>
      <c r="J106" s="17"/>
    </row>
    <row r="107" s="3" customFormat="1" customHeight="1" spans="1:10">
      <c r="A107" s="17"/>
      <c r="B107" s="17"/>
      <c r="C107" s="17"/>
      <c r="D107" s="17"/>
      <c r="E107" s="17"/>
      <c r="F107" s="5"/>
      <c r="G107" s="103"/>
      <c r="H107" s="5"/>
      <c r="I107" s="5"/>
      <c r="J107" s="17"/>
    </row>
    <row r="108" s="3" customFormat="1" customHeight="1" spans="1:10">
      <c r="A108" s="17"/>
      <c r="B108" s="17"/>
      <c r="C108" s="17"/>
      <c r="D108" s="17"/>
      <c r="E108" s="17"/>
      <c r="F108" s="5"/>
      <c r="G108" s="103"/>
      <c r="H108" s="5"/>
      <c r="I108" s="5"/>
      <c r="J108" s="17"/>
    </row>
    <row r="109" s="3" customFormat="1" customHeight="1" spans="1:10">
      <c r="A109" s="17"/>
      <c r="B109" s="17"/>
      <c r="C109" s="17"/>
      <c r="D109" s="17"/>
      <c r="E109" s="17"/>
      <c r="F109" s="5"/>
      <c r="G109" s="103"/>
      <c r="H109" s="5"/>
      <c r="I109" s="5"/>
      <c r="J109" s="17"/>
    </row>
    <row r="110" s="3" customFormat="1" customHeight="1" spans="1:10">
      <c r="A110" s="17"/>
      <c r="B110" s="17"/>
      <c r="C110" s="17"/>
      <c r="D110" s="17"/>
      <c r="E110" s="17"/>
      <c r="F110" s="5"/>
      <c r="G110" s="103"/>
      <c r="H110" s="5"/>
      <c r="I110" s="5"/>
      <c r="J110" s="17"/>
    </row>
    <row r="111" s="3" customFormat="1" customHeight="1" spans="1:10">
      <c r="A111" s="17"/>
      <c r="B111" s="17"/>
      <c r="C111" s="17"/>
      <c r="D111" s="17"/>
      <c r="E111" s="17"/>
      <c r="F111" s="5"/>
      <c r="G111" s="103"/>
      <c r="H111" s="5"/>
      <c r="I111" s="5"/>
      <c r="J111" s="17"/>
    </row>
    <row r="112" s="3" customFormat="1" customHeight="1" spans="1:10">
      <c r="A112" s="17"/>
      <c r="B112" s="17"/>
      <c r="C112" s="17"/>
      <c r="D112" s="17"/>
      <c r="E112" s="17"/>
      <c r="F112" s="5"/>
      <c r="G112" s="103"/>
      <c r="H112" s="5"/>
      <c r="I112" s="5"/>
      <c r="J112" s="17"/>
    </row>
    <row r="113" s="3" customFormat="1" customHeight="1" spans="1:10">
      <c r="A113" s="17"/>
      <c r="B113" s="17"/>
      <c r="C113" s="17"/>
      <c r="D113" s="17"/>
      <c r="E113" s="17"/>
      <c r="F113" s="5"/>
      <c r="G113" s="103"/>
      <c r="H113" s="5"/>
      <c r="I113" s="5"/>
      <c r="J113" s="17"/>
    </row>
    <row r="114" s="3" customFormat="1" customHeight="1" spans="1:10">
      <c r="A114" s="17"/>
      <c r="B114" s="17"/>
      <c r="C114" s="17"/>
      <c r="D114" s="17"/>
      <c r="E114" s="17"/>
      <c r="F114" s="5"/>
      <c r="G114" s="103"/>
      <c r="H114" s="5"/>
      <c r="I114" s="5"/>
      <c r="J114" s="17"/>
    </row>
    <row r="115" s="3" customFormat="1" customHeight="1" spans="1:10">
      <c r="A115" s="17"/>
      <c r="B115" s="17"/>
      <c r="C115" s="17"/>
      <c r="D115" s="17"/>
      <c r="E115" s="17"/>
      <c r="F115" s="5"/>
      <c r="G115" s="103"/>
      <c r="H115" s="5"/>
      <c r="I115" s="5"/>
      <c r="J115" s="17"/>
    </row>
    <row r="116" s="3" customFormat="1" customHeight="1" spans="1:10">
      <c r="A116" s="17"/>
      <c r="B116" s="17"/>
      <c r="C116" s="17"/>
      <c r="D116" s="17"/>
      <c r="E116" s="17"/>
      <c r="F116" s="5"/>
      <c r="G116" s="103"/>
      <c r="H116" s="5"/>
      <c r="I116" s="5"/>
      <c r="J116" s="17"/>
    </row>
    <row r="117" s="3" customFormat="1" customHeight="1" spans="1:10">
      <c r="A117" s="17"/>
      <c r="B117" s="17"/>
      <c r="C117" s="17"/>
      <c r="D117" s="17"/>
      <c r="E117" s="17"/>
      <c r="F117" s="5"/>
      <c r="G117" s="103"/>
      <c r="H117" s="5"/>
      <c r="I117" s="5"/>
      <c r="J117" s="17"/>
    </row>
    <row r="118" s="3" customFormat="1" customHeight="1" spans="1:10">
      <c r="A118" s="17"/>
      <c r="B118" s="17"/>
      <c r="C118" s="17"/>
      <c r="D118" s="17"/>
      <c r="E118" s="17"/>
      <c r="F118" s="5"/>
      <c r="G118" s="103"/>
      <c r="H118" s="5"/>
      <c r="I118" s="5"/>
      <c r="J118" s="17"/>
    </row>
    <row r="119" s="3" customFormat="1" customHeight="1" spans="1:10">
      <c r="A119" s="17"/>
      <c r="B119" s="17"/>
      <c r="C119" s="17"/>
      <c r="D119" s="17"/>
      <c r="E119" s="17"/>
      <c r="F119" s="5"/>
      <c r="G119" s="103"/>
      <c r="H119" s="5"/>
      <c r="I119" s="5"/>
      <c r="J119" s="17"/>
    </row>
    <row r="120" s="3" customFormat="1" customHeight="1" spans="1:10">
      <c r="A120" s="17"/>
      <c r="B120" s="17"/>
      <c r="C120" s="17"/>
      <c r="D120" s="17"/>
      <c r="E120" s="17"/>
      <c r="F120" s="5"/>
      <c r="G120" s="103"/>
      <c r="H120" s="5"/>
      <c r="I120" s="5"/>
      <c r="J120" s="17"/>
    </row>
    <row r="121" s="3" customFormat="1" customHeight="1" spans="1:10">
      <c r="A121" s="17"/>
      <c r="B121" s="17"/>
      <c r="C121" s="17"/>
      <c r="D121" s="17"/>
      <c r="E121" s="17"/>
      <c r="F121" s="5"/>
      <c r="G121" s="103"/>
      <c r="H121" s="5"/>
      <c r="I121" s="5"/>
      <c r="J121" s="17"/>
    </row>
    <row r="122" s="3" customFormat="1" customHeight="1" spans="1:10">
      <c r="A122" s="17"/>
      <c r="B122" s="17"/>
      <c r="C122" s="17"/>
      <c r="D122" s="17"/>
      <c r="E122" s="17"/>
      <c r="F122" s="5"/>
      <c r="G122" s="103"/>
      <c r="H122" s="5"/>
      <c r="I122" s="5"/>
      <c r="J122" s="17"/>
    </row>
    <row r="123" s="3" customFormat="1" customHeight="1" spans="1:10">
      <c r="A123" s="17"/>
      <c r="B123" s="17"/>
      <c r="C123" s="17"/>
      <c r="D123" s="17"/>
      <c r="E123" s="17"/>
      <c r="F123" s="5"/>
      <c r="G123" s="103"/>
      <c r="H123" s="5"/>
      <c r="I123" s="5"/>
      <c r="J123" s="17"/>
    </row>
    <row r="124" s="3" customFormat="1" customHeight="1" spans="1:10">
      <c r="A124" s="17"/>
      <c r="B124" s="17"/>
      <c r="C124" s="17"/>
      <c r="D124" s="17"/>
      <c r="E124" s="17"/>
      <c r="F124" s="5"/>
      <c r="G124" s="103"/>
      <c r="H124" s="5"/>
      <c r="I124" s="5"/>
      <c r="J124" s="17"/>
    </row>
    <row r="125" s="3" customFormat="1" customHeight="1" spans="1:10">
      <c r="A125" s="17"/>
      <c r="B125" s="17"/>
      <c r="C125" s="17"/>
      <c r="D125" s="17"/>
      <c r="E125" s="17"/>
      <c r="F125" s="5"/>
      <c r="G125" s="103"/>
      <c r="H125" s="5"/>
      <c r="I125" s="5"/>
      <c r="J125" s="17"/>
    </row>
    <row r="126" s="3" customFormat="1" customHeight="1" spans="1:10">
      <c r="A126" s="17"/>
      <c r="B126" s="17"/>
      <c r="C126" s="17"/>
      <c r="D126" s="17"/>
      <c r="E126" s="17"/>
      <c r="F126" s="5"/>
      <c r="G126" s="103"/>
      <c r="H126" s="5"/>
      <c r="I126" s="5"/>
      <c r="J126" s="17"/>
    </row>
    <row r="127" s="3" customFormat="1" customHeight="1" spans="1:10">
      <c r="A127" s="17"/>
      <c r="B127" s="17"/>
      <c r="C127" s="17"/>
      <c r="D127" s="17"/>
      <c r="E127" s="17"/>
      <c r="F127" s="5"/>
      <c r="G127" s="103"/>
      <c r="H127" s="5"/>
      <c r="I127" s="5"/>
      <c r="J127" s="17"/>
    </row>
    <row r="128" s="3" customFormat="1" customHeight="1" spans="1:10">
      <c r="A128" s="17"/>
      <c r="B128" s="17"/>
      <c r="C128" s="17"/>
      <c r="D128" s="17"/>
      <c r="E128" s="17"/>
      <c r="F128" s="5"/>
      <c r="G128" s="103"/>
      <c r="H128" s="5"/>
      <c r="I128" s="5"/>
      <c r="J128" s="17"/>
    </row>
    <row r="129" s="3" customFormat="1" customHeight="1" spans="1:10">
      <c r="A129" s="17"/>
      <c r="B129" s="17"/>
      <c r="C129" s="17"/>
      <c r="D129" s="17"/>
      <c r="E129" s="17"/>
      <c r="F129" s="5"/>
      <c r="G129" s="103"/>
      <c r="H129" s="5"/>
      <c r="I129" s="5"/>
      <c r="J129" s="17"/>
    </row>
    <row r="130" s="3" customFormat="1" customHeight="1" spans="1:10">
      <c r="A130" s="17"/>
      <c r="B130" s="17"/>
      <c r="C130" s="17"/>
      <c r="D130" s="17"/>
      <c r="E130" s="17"/>
      <c r="F130" s="5"/>
      <c r="G130" s="103"/>
      <c r="H130" s="5"/>
      <c r="I130" s="5"/>
      <c r="J130" s="17"/>
    </row>
    <row r="131" s="3" customFormat="1" customHeight="1" spans="1:10">
      <c r="A131" s="17"/>
      <c r="B131" s="17"/>
      <c r="C131" s="17"/>
      <c r="D131" s="17"/>
      <c r="E131" s="17"/>
      <c r="F131" s="5"/>
      <c r="G131" s="103"/>
      <c r="H131" s="5"/>
      <c r="I131" s="5"/>
      <c r="J131" s="17"/>
    </row>
    <row r="132" s="3" customFormat="1" customHeight="1" spans="1:10">
      <c r="A132" s="17"/>
      <c r="B132" s="17"/>
      <c r="C132" s="17"/>
      <c r="D132" s="17"/>
      <c r="E132" s="17"/>
      <c r="F132" s="5"/>
      <c r="G132" s="103"/>
      <c r="H132" s="5"/>
      <c r="I132" s="5"/>
      <c r="J132" s="17"/>
    </row>
    <row r="133" s="3" customFormat="1" customHeight="1" spans="1:10">
      <c r="A133" s="17"/>
      <c r="B133" s="17"/>
      <c r="C133" s="17"/>
      <c r="D133" s="17"/>
      <c r="E133" s="17"/>
      <c r="F133" s="5"/>
      <c r="G133" s="103"/>
      <c r="H133" s="5"/>
      <c r="I133" s="5"/>
      <c r="J133" s="17"/>
    </row>
    <row r="134" s="3" customFormat="1" customHeight="1" spans="1:10">
      <c r="A134" s="17"/>
      <c r="B134" s="17"/>
      <c r="C134" s="17"/>
      <c r="D134" s="17"/>
      <c r="E134" s="17"/>
      <c r="F134" s="5"/>
      <c r="G134" s="103"/>
      <c r="H134" s="5"/>
      <c r="I134" s="5"/>
      <c r="J134" s="17"/>
    </row>
    <row r="135" s="3" customFormat="1" customHeight="1" spans="1:10">
      <c r="A135" s="17"/>
      <c r="B135" s="17"/>
      <c r="C135" s="17"/>
      <c r="D135" s="17"/>
      <c r="E135" s="17"/>
      <c r="F135" s="5"/>
      <c r="G135" s="103"/>
      <c r="H135" s="5"/>
      <c r="I135" s="5"/>
      <c r="J135" s="17"/>
    </row>
    <row r="136" s="3" customFormat="1" customHeight="1" spans="1:10">
      <c r="A136" s="17"/>
      <c r="B136" s="17"/>
      <c r="C136" s="17"/>
      <c r="D136" s="17"/>
      <c r="E136" s="17"/>
      <c r="F136" s="5"/>
      <c r="G136" s="103"/>
      <c r="H136" s="5"/>
      <c r="I136" s="5"/>
      <c r="J136" s="17"/>
    </row>
    <row r="137" s="3" customFormat="1" customHeight="1" spans="1:10">
      <c r="A137" s="17"/>
      <c r="B137" s="17"/>
      <c r="C137" s="17"/>
      <c r="D137" s="17"/>
      <c r="E137" s="17"/>
      <c r="F137" s="5"/>
      <c r="G137" s="103"/>
      <c r="H137" s="5"/>
      <c r="I137" s="5"/>
      <c r="J137" s="17"/>
    </row>
    <row r="138" s="3" customFormat="1" customHeight="1" spans="1:10">
      <c r="A138" s="17"/>
      <c r="B138" s="17"/>
      <c r="C138" s="17"/>
      <c r="D138" s="17"/>
      <c r="E138" s="17"/>
      <c r="F138" s="5"/>
      <c r="G138" s="103"/>
      <c r="H138" s="5"/>
      <c r="I138" s="5"/>
      <c r="J138" s="17"/>
    </row>
    <row r="139" s="3" customFormat="1" customHeight="1" spans="1:10">
      <c r="A139" s="17"/>
      <c r="B139" s="17"/>
      <c r="C139" s="17"/>
      <c r="D139" s="17"/>
      <c r="E139" s="17"/>
      <c r="F139" s="5"/>
      <c r="G139" s="103"/>
      <c r="H139" s="5"/>
      <c r="I139" s="5"/>
      <c r="J139" s="17"/>
    </row>
    <row r="140" s="3" customFormat="1" customHeight="1" spans="1:10">
      <c r="A140" s="17"/>
      <c r="B140" s="17"/>
      <c r="C140" s="17"/>
      <c r="D140" s="17"/>
      <c r="E140" s="17"/>
      <c r="F140" s="5"/>
      <c r="G140" s="103"/>
      <c r="H140" s="5"/>
      <c r="I140" s="5"/>
      <c r="J140" s="17"/>
    </row>
    <row r="141" s="3" customFormat="1" customHeight="1" spans="1:10">
      <c r="A141" s="17"/>
      <c r="B141" s="17"/>
      <c r="C141" s="17"/>
      <c r="D141" s="17"/>
      <c r="E141" s="17"/>
      <c r="F141" s="5"/>
      <c r="G141" s="103"/>
      <c r="H141" s="5"/>
      <c r="I141" s="5"/>
      <c r="J141" s="17"/>
    </row>
    <row r="142" s="3" customFormat="1" customHeight="1" spans="1:10">
      <c r="A142" s="17"/>
      <c r="B142" s="17"/>
      <c r="C142" s="17"/>
      <c r="D142" s="17"/>
      <c r="E142" s="17"/>
      <c r="F142" s="5"/>
      <c r="G142" s="103"/>
      <c r="H142" s="5"/>
      <c r="I142" s="5"/>
      <c r="J142" s="17"/>
    </row>
    <row r="143" s="3" customFormat="1" customHeight="1" spans="1:10">
      <c r="A143" s="17"/>
      <c r="B143" s="17"/>
      <c r="C143" s="17"/>
      <c r="D143" s="17"/>
      <c r="E143" s="17"/>
      <c r="F143" s="5"/>
      <c r="G143" s="103"/>
      <c r="H143" s="5"/>
      <c r="I143" s="5"/>
      <c r="J143" s="17"/>
    </row>
    <row r="144" s="3" customFormat="1" customHeight="1" spans="1:10">
      <c r="A144" s="17"/>
      <c r="B144" s="17"/>
      <c r="C144" s="17"/>
      <c r="D144" s="17"/>
      <c r="E144" s="17"/>
      <c r="F144" s="5"/>
      <c r="G144" s="103"/>
      <c r="H144" s="5"/>
      <c r="I144" s="5"/>
      <c r="J144" s="17"/>
    </row>
    <row r="145" s="3" customFormat="1" customHeight="1" spans="1:10">
      <c r="A145" s="17"/>
      <c r="B145" s="17"/>
      <c r="C145" s="17"/>
      <c r="D145" s="17"/>
      <c r="E145" s="17"/>
      <c r="F145" s="5"/>
      <c r="G145" s="103"/>
      <c r="H145" s="5"/>
      <c r="I145" s="5"/>
      <c r="J145" s="17"/>
    </row>
    <row r="146" s="3" customFormat="1" customHeight="1" spans="1:10">
      <c r="A146" s="17"/>
      <c r="B146" s="17"/>
      <c r="C146" s="17"/>
      <c r="D146" s="17"/>
      <c r="E146" s="17"/>
      <c r="F146" s="5"/>
      <c r="G146" s="103"/>
      <c r="H146" s="5"/>
      <c r="I146" s="5"/>
      <c r="J146" s="17"/>
    </row>
    <row r="147" s="3" customFormat="1" customHeight="1" spans="1:10">
      <c r="A147" s="17"/>
      <c r="B147" s="17"/>
      <c r="C147" s="17"/>
      <c r="D147" s="17"/>
      <c r="E147" s="17"/>
      <c r="F147" s="5"/>
      <c r="G147" s="103"/>
      <c r="H147" s="5"/>
      <c r="I147" s="5"/>
      <c r="J147" s="17"/>
    </row>
    <row r="148" s="3" customFormat="1" customHeight="1" spans="1:10">
      <c r="A148" s="17"/>
      <c r="B148" s="17"/>
      <c r="C148" s="17"/>
      <c r="D148" s="17"/>
      <c r="E148" s="17"/>
      <c r="F148" s="5"/>
      <c r="G148" s="103"/>
      <c r="H148" s="5"/>
      <c r="I148" s="5"/>
      <c r="J148" s="17"/>
    </row>
    <row r="149" s="3" customFormat="1" customHeight="1" spans="1:10">
      <c r="A149" s="17"/>
      <c r="B149" s="17"/>
      <c r="C149" s="17"/>
      <c r="D149" s="17"/>
      <c r="E149" s="17"/>
      <c r="F149" s="5"/>
      <c r="G149" s="103"/>
      <c r="H149" s="5"/>
      <c r="I149" s="5"/>
      <c r="J149" s="17"/>
    </row>
    <row r="150" s="3" customFormat="1" customHeight="1" spans="1:10">
      <c r="A150" s="17"/>
      <c r="B150" s="17"/>
      <c r="C150" s="17"/>
      <c r="D150" s="17"/>
      <c r="E150" s="17"/>
      <c r="F150" s="5"/>
      <c r="G150" s="103"/>
      <c r="H150" s="5"/>
      <c r="I150" s="5"/>
      <c r="J150" s="17"/>
    </row>
    <row r="151" s="3" customFormat="1" customHeight="1" spans="1:10">
      <c r="A151" s="17"/>
      <c r="B151" s="17"/>
      <c r="C151" s="17"/>
      <c r="D151" s="17"/>
      <c r="E151" s="17"/>
      <c r="F151" s="5"/>
      <c r="G151" s="103"/>
      <c r="H151" s="5"/>
      <c r="I151" s="5"/>
      <c r="J151" s="17"/>
    </row>
    <row r="152" s="3" customFormat="1" customHeight="1" spans="1:10">
      <c r="A152" s="17"/>
      <c r="B152" s="17"/>
      <c r="C152" s="17"/>
      <c r="D152" s="17"/>
      <c r="E152" s="17"/>
      <c r="F152" s="5"/>
      <c r="G152" s="103"/>
      <c r="H152" s="5"/>
      <c r="I152" s="5"/>
      <c r="J152" s="17"/>
    </row>
    <row r="153" s="3" customFormat="1" customHeight="1" spans="1:10">
      <c r="A153" s="17"/>
      <c r="B153" s="17"/>
      <c r="C153" s="17"/>
      <c r="D153" s="17"/>
      <c r="E153" s="17"/>
      <c r="F153" s="5"/>
      <c r="G153" s="103"/>
      <c r="H153" s="5"/>
      <c r="I153" s="5"/>
      <c r="J153" s="17"/>
    </row>
    <row r="154" s="3" customFormat="1" customHeight="1" spans="1:10">
      <c r="A154" s="17"/>
      <c r="B154" s="17"/>
      <c r="C154" s="17"/>
      <c r="D154" s="17"/>
      <c r="E154" s="17"/>
      <c r="F154" s="5"/>
      <c r="G154" s="103"/>
      <c r="H154" s="5"/>
      <c r="I154" s="5"/>
      <c r="J154" s="17"/>
    </row>
    <row r="155" s="3" customFormat="1" customHeight="1" spans="1:10">
      <c r="A155" s="17"/>
      <c r="B155" s="17"/>
      <c r="C155" s="17"/>
      <c r="D155" s="17"/>
      <c r="E155" s="17"/>
      <c r="F155" s="5"/>
      <c r="G155" s="103"/>
      <c r="H155" s="5"/>
      <c r="I155" s="5"/>
      <c r="J155" s="17"/>
    </row>
    <row r="156" s="3" customFormat="1" customHeight="1" spans="1:10">
      <c r="A156" s="17"/>
      <c r="B156" s="17"/>
      <c r="C156" s="17"/>
      <c r="D156" s="17"/>
      <c r="E156" s="17"/>
      <c r="F156" s="5"/>
      <c r="G156" s="103"/>
      <c r="H156" s="5"/>
      <c r="I156" s="5"/>
      <c r="J156" s="17"/>
    </row>
    <row r="157" s="3" customFormat="1" customHeight="1" spans="1:10">
      <c r="A157" s="17"/>
      <c r="B157" s="17"/>
      <c r="C157" s="17"/>
      <c r="D157" s="17"/>
      <c r="E157" s="17"/>
      <c r="F157" s="5"/>
      <c r="G157" s="103"/>
      <c r="H157" s="5"/>
      <c r="I157" s="5"/>
      <c r="J157" s="17"/>
    </row>
    <row r="158" s="3" customFormat="1" customHeight="1" spans="1:10">
      <c r="A158" s="17"/>
      <c r="B158" s="17"/>
      <c r="C158" s="17"/>
      <c r="D158" s="17"/>
      <c r="E158" s="17"/>
      <c r="F158" s="5"/>
      <c r="G158" s="103"/>
      <c r="H158" s="5"/>
      <c r="I158" s="5"/>
      <c r="J158" s="17"/>
    </row>
    <row r="159" s="3" customFormat="1" customHeight="1" spans="1:10">
      <c r="A159" s="17"/>
      <c r="B159" s="17"/>
      <c r="C159" s="17"/>
      <c r="D159" s="17"/>
      <c r="E159" s="17"/>
      <c r="F159" s="5"/>
      <c r="G159" s="103"/>
      <c r="H159" s="5"/>
      <c r="I159" s="5"/>
      <c r="J159" s="17"/>
    </row>
    <row r="160" s="3" customFormat="1" customHeight="1" spans="1:10">
      <c r="A160" s="17"/>
      <c r="B160" s="17"/>
      <c r="C160" s="17"/>
      <c r="D160" s="17"/>
      <c r="E160" s="17"/>
      <c r="F160" s="5"/>
      <c r="G160" s="103"/>
      <c r="H160" s="5"/>
      <c r="I160" s="5"/>
      <c r="J160" s="17"/>
    </row>
    <row r="161" s="3" customFormat="1" customHeight="1" spans="1:10">
      <c r="A161" s="17"/>
      <c r="B161" s="17"/>
      <c r="C161" s="17"/>
      <c r="D161" s="17"/>
      <c r="E161" s="17"/>
      <c r="F161" s="5"/>
      <c r="G161" s="103"/>
      <c r="H161" s="5"/>
      <c r="I161" s="5"/>
      <c r="J161" s="17"/>
    </row>
    <row r="162" s="3" customFormat="1" customHeight="1" spans="1:10">
      <c r="A162" s="17"/>
      <c r="B162" s="17"/>
      <c r="C162" s="17"/>
      <c r="D162" s="17"/>
      <c r="E162" s="17"/>
      <c r="F162" s="5"/>
      <c r="G162" s="103"/>
      <c r="H162" s="5"/>
      <c r="I162" s="5"/>
      <c r="J162" s="17"/>
    </row>
    <row r="163" s="3" customFormat="1" customHeight="1" spans="1:10">
      <c r="A163" s="17"/>
      <c r="B163" s="17"/>
      <c r="C163" s="17"/>
      <c r="D163" s="17"/>
      <c r="E163" s="17"/>
      <c r="F163" s="5"/>
      <c r="G163" s="103"/>
      <c r="H163" s="5"/>
      <c r="I163" s="5"/>
      <c r="J163" s="17"/>
    </row>
    <row r="164" s="3" customFormat="1" customHeight="1" spans="1:10">
      <c r="A164" s="17"/>
      <c r="B164" s="17"/>
      <c r="C164" s="17"/>
      <c r="D164" s="17"/>
      <c r="E164" s="17"/>
      <c r="F164" s="5"/>
      <c r="G164" s="103"/>
      <c r="H164" s="5"/>
      <c r="I164" s="5"/>
      <c r="J164" s="17"/>
    </row>
    <row r="165" s="3" customFormat="1" customHeight="1" spans="1:10">
      <c r="A165" s="17"/>
      <c r="B165" s="17"/>
      <c r="C165" s="17"/>
      <c r="D165" s="17"/>
      <c r="E165" s="17"/>
      <c r="F165" s="5"/>
      <c r="G165" s="103"/>
      <c r="H165" s="5"/>
      <c r="I165" s="5"/>
      <c r="J165" s="17"/>
    </row>
    <row r="166" s="3" customFormat="1" customHeight="1" spans="1:10">
      <c r="A166" s="17"/>
      <c r="B166" s="17"/>
      <c r="C166" s="17"/>
      <c r="D166" s="17"/>
      <c r="E166" s="17"/>
      <c r="F166" s="5"/>
      <c r="G166" s="103"/>
      <c r="H166" s="5"/>
      <c r="I166" s="5"/>
      <c r="J166" s="17"/>
    </row>
    <row r="167" s="3" customFormat="1" customHeight="1" spans="1:10">
      <c r="A167" s="17"/>
      <c r="B167" s="17"/>
      <c r="C167" s="17"/>
      <c r="D167" s="17"/>
      <c r="E167" s="17"/>
      <c r="F167" s="5"/>
      <c r="G167" s="103"/>
      <c r="H167" s="5"/>
      <c r="I167" s="5"/>
      <c r="J167" s="17"/>
    </row>
    <row r="168" s="3" customFormat="1" customHeight="1" spans="1:10">
      <c r="A168" s="17"/>
      <c r="B168" s="17"/>
      <c r="C168" s="17"/>
      <c r="D168" s="17"/>
      <c r="E168" s="17"/>
      <c r="F168" s="5"/>
      <c r="G168" s="103"/>
      <c r="H168" s="5"/>
      <c r="I168" s="5"/>
      <c r="J168" s="17"/>
    </row>
    <row r="169" s="3" customFormat="1" customHeight="1" spans="1:10">
      <c r="A169" s="17"/>
      <c r="B169" s="17"/>
      <c r="C169" s="17"/>
      <c r="D169" s="17"/>
      <c r="E169" s="17"/>
      <c r="F169" s="5"/>
      <c r="G169" s="103"/>
      <c r="H169" s="5"/>
      <c r="I169" s="5"/>
      <c r="J169" s="17"/>
    </row>
  </sheetData>
  <mergeCells count="8">
    <mergeCell ref="A2:J2"/>
    <mergeCell ref="A3:H3"/>
    <mergeCell ref="A6:A8"/>
    <mergeCell ref="A9:A11"/>
    <mergeCell ref="A12:A14"/>
    <mergeCell ref="B6:B8"/>
    <mergeCell ref="B9:B11"/>
    <mergeCell ref="B12:B14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J169"/>
  <sheetViews>
    <sheetView workbookViewId="0">
      <selection activeCell="A1" sqref="A1"/>
    </sheetView>
  </sheetViews>
  <sheetFormatPr defaultColWidth="9.1047619047619" defaultRowHeight="12" customHeight="1"/>
  <cols>
    <col min="1" max="1" width="34.3333333333333" style="4" customWidth="1"/>
    <col min="2" max="2" width="29" style="4" customWidth="1"/>
    <col min="3" max="5" width="23.552380952381" style="4" customWidth="1"/>
    <col min="6" max="6" width="11.3333333333333" style="5" customWidth="1"/>
    <col min="7" max="7" width="25.1047619047619" style="4" customWidth="1"/>
    <col min="8" max="8" width="15.552380952381" style="5" customWidth="1"/>
    <col min="9" max="9" width="13.4380952380952" style="5" customWidth="1"/>
    <col min="10" max="10" width="18.8857142857143" style="4" customWidth="1"/>
    <col min="11" max="11" width="9.1047619047619" style="22" customWidth="1"/>
    <col min="12" max="16384" width="9.1047619047619" style="22"/>
  </cols>
  <sheetData>
    <row r="1" customHeight="1" spans="10:10">
      <c r="J1" s="18"/>
    </row>
    <row r="2" s="21" customFormat="1" ht="36" customHeight="1" spans="1:10">
      <c r="A2" s="30" t="s">
        <v>561</v>
      </c>
      <c r="B2" s="30"/>
      <c r="C2" s="30"/>
      <c r="D2" s="30"/>
      <c r="E2" s="30"/>
      <c r="F2" s="30"/>
      <c r="G2" s="30"/>
      <c r="H2" s="30"/>
      <c r="I2" s="30"/>
      <c r="J2" s="30"/>
    </row>
    <row r="3" s="2" customFormat="1" ht="20.05" customHeight="1" spans="1:10">
      <c r="A3" s="25" t="s">
        <v>1</v>
      </c>
      <c r="B3" s="4"/>
      <c r="C3" s="4"/>
      <c r="D3" s="4"/>
      <c r="E3" s="4"/>
      <c r="G3" s="4"/>
      <c r="J3" s="4"/>
    </row>
    <row r="4" s="3" customFormat="1" ht="44.25" customHeight="1" spans="1:10">
      <c r="A4" s="11" t="s">
        <v>514</v>
      </c>
      <c r="B4" s="11" t="s">
        <v>515</v>
      </c>
      <c r="C4" s="11" t="s">
        <v>516</v>
      </c>
      <c r="D4" s="11" t="s">
        <v>517</v>
      </c>
      <c r="E4" s="11" t="s">
        <v>518</v>
      </c>
      <c r="F4" s="26" t="s">
        <v>519</v>
      </c>
      <c r="G4" s="11" t="s">
        <v>520</v>
      </c>
      <c r="H4" s="26" t="s">
        <v>521</v>
      </c>
      <c r="I4" s="26" t="s">
        <v>522</v>
      </c>
      <c r="J4" s="11" t="s">
        <v>523</v>
      </c>
    </row>
    <row r="5" s="3" customFormat="1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1">
        <v>7</v>
      </c>
      <c r="H5" s="26">
        <v>8</v>
      </c>
      <c r="I5" s="26">
        <v>9</v>
      </c>
      <c r="J5" s="11">
        <v>10</v>
      </c>
    </row>
    <row r="6" s="3" customFormat="1" ht="20.1" customHeight="1" spans="1:10">
      <c r="A6" s="13"/>
      <c r="B6" s="13"/>
      <c r="C6" s="14"/>
      <c r="D6" s="15"/>
      <c r="E6" s="15"/>
      <c r="F6" s="27"/>
      <c r="G6" s="15"/>
      <c r="H6" s="27"/>
      <c r="I6" s="27"/>
      <c r="J6" s="15"/>
    </row>
    <row r="7" s="3" customFormat="1" ht="20.1" customHeight="1" spans="1:10">
      <c r="A7" s="13"/>
      <c r="B7" s="13"/>
      <c r="C7" s="14"/>
      <c r="D7" s="15"/>
      <c r="E7" s="15"/>
      <c r="F7" s="27"/>
      <c r="G7" s="15"/>
      <c r="H7" s="27"/>
      <c r="I7" s="27"/>
      <c r="J7" s="15"/>
    </row>
    <row r="8" s="3" customFormat="1" ht="20.1" customHeight="1" spans="1:10">
      <c r="A8" s="13"/>
      <c r="B8" s="13"/>
      <c r="C8" s="14"/>
      <c r="D8" s="15"/>
      <c r="E8" s="15"/>
      <c r="F8" s="27"/>
      <c r="G8" s="15"/>
      <c r="H8" s="27"/>
      <c r="I8" s="27"/>
      <c r="J8" s="15"/>
    </row>
    <row r="9" s="3" customFormat="1" ht="20.1" customHeight="1" spans="1:10">
      <c r="A9" s="77"/>
      <c r="B9" s="77"/>
      <c r="C9" s="15"/>
      <c r="D9" s="15"/>
      <c r="E9" s="15"/>
      <c r="F9" s="27"/>
      <c r="G9" s="15"/>
      <c r="H9" s="27"/>
      <c r="I9" s="27"/>
      <c r="J9" s="15"/>
    </row>
    <row r="10" s="3" customFormat="1" ht="17.7" customHeight="1" spans="1:10">
      <c r="A10" s="17" t="s">
        <v>562</v>
      </c>
      <c r="B10" s="17"/>
      <c r="C10" s="17"/>
      <c r="D10" s="17"/>
      <c r="E10" s="17"/>
      <c r="F10" s="5"/>
      <c r="G10" s="17"/>
      <c r="H10" s="5"/>
      <c r="I10" s="5"/>
      <c r="J10" s="17"/>
    </row>
    <row r="11" s="3" customFormat="1" customHeight="1" spans="1:10">
      <c r="A11" s="17"/>
      <c r="B11" s="17"/>
      <c r="C11" s="17"/>
      <c r="D11" s="17"/>
      <c r="E11" s="17"/>
      <c r="F11" s="5"/>
      <c r="G11" s="17"/>
      <c r="H11" s="5"/>
      <c r="I11" s="5"/>
      <c r="J11" s="17"/>
    </row>
    <row r="12" s="3" customFormat="1" customHeight="1" spans="1:10">
      <c r="A12" s="17"/>
      <c r="B12" s="17"/>
      <c r="C12" s="17"/>
      <c r="D12" s="17"/>
      <c r="E12" s="17"/>
      <c r="F12" s="5"/>
      <c r="G12" s="17"/>
      <c r="H12" s="5"/>
      <c r="I12" s="5"/>
      <c r="J12" s="17"/>
    </row>
    <row r="13" s="3" customFormat="1" customHeight="1" spans="1:10">
      <c r="A13" s="17"/>
      <c r="B13" s="17"/>
      <c r="C13" s="17"/>
      <c r="D13" s="17"/>
      <c r="E13" s="17"/>
      <c r="F13" s="5"/>
      <c r="G13" s="17"/>
      <c r="H13" s="5"/>
      <c r="I13" s="5"/>
      <c r="J13" s="17"/>
    </row>
    <row r="14" s="3" customFormat="1" customHeight="1" spans="1:10">
      <c r="A14" s="17"/>
      <c r="B14" s="17"/>
      <c r="C14" s="17"/>
      <c r="D14" s="17"/>
      <c r="E14" s="17"/>
      <c r="F14" s="5"/>
      <c r="G14" s="17"/>
      <c r="H14" s="5"/>
      <c r="I14" s="5"/>
      <c r="J14" s="17"/>
    </row>
    <row r="15" s="3" customFormat="1" customHeight="1" spans="1:10">
      <c r="A15" s="17"/>
      <c r="B15" s="17"/>
      <c r="C15" s="17"/>
      <c r="D15" s="17"/>
      <c r="E15" s="17"/>
      <c r="F15" s="5"/>
      <c r="G15" s="17"/>
      <c r="H15" s="5"/>
      <c r="I15" s="5"/>
      <c r="J15" s="17"/>
    </row>
    <row r="16" s="3" customFormat="1" customHeight="1" spans="1:10">
      <c r="A16" s="17"/>
      <c r="B16" s="17"/>
      <c r="C16" s="17"/>
      <c r="D16" s="17"/>
      <c r="E16" s="17"/>
      <c r="F16" s="5"/>
      <c r="G16" s="17"/>
      <c r="H16" s="5"/>
      <c r="I16" s="5"/>
      <c r="J16" s="17"/>
    </row>
    <row r="17" s="3" customFormat="1" customHeight="1" spans="1:10">
      <c r="A17" s="17"/>
      <c r="B17" s="17"/>
      <c r="C17" s="17"/>
      <c r="D17" s="17"/>
      <c r="E17" s="17"/>
      <c r="F17" s="5"/>
      <c r="G17" s="17"/>
      <c r="H17" s="5"/>
      <c r="I17" s="5"/>
      <c r="J17" s="17"/>
    </row>
    <row r="18" s="3" customFormat="1" customHeight="1" spans="1:10">
      <c r="A18" s="17"/>
      <c r="B18" s="17"/>
      <c r="C18" s="17"/>
      <c r="D18" s="17"/>
      <c r="E18" s="17"/>
      <c r="F18" s="5"/>
      <c r="G18" s="17"/>
      <c r="H18" s="5"/>
      <c r="I18" s="5"/>
      <c r="J18" s="17"/>
    </row>
    <row r="19" s="3" customFormat="1" customHeight="1" spans="1:10">
      <c r="A19" s="17"/>
      <c r="B19" s="17"/>
      <c r="C19" s="17"/>
      <c r="D19" s="17"/>
      <c r="E19" s="17"/>
      <c r="F19" s="5"/>
      <c r="G19" s="17"/>
      <c r="H19" s="5"/>
      <c r="I19" s="5"/>
      <c r="J19" s="17"/>
    </row>
    <row r="20" s="3" customFormat="1" customHeight="1" spans="1:10">
      <c r="A20" s="17"/>
      <c r="B20" s="17"/>
      <c r="C20" s="17"/>
      <c r="D20" s="17"/>
      <c r="E20" s="17"/>
      <c r="F20" s="5"/>
      <c r="G20" s="17"/>
      <c r="H20" s="5"/>
      <c r="I20" s="5"/>
      <c r="J20" s="17"/>
    </row>
    <row r="21" s="3" customFormat="1" customHeight="1" spans="1:10">
      <c r="A21" s="17"/>
      <c r="B21" s="17"/>
      <c r="C21" s="17"/>
      <c r="D21" s="17"/>
      <c r="E21" s="17"/>
      <c r="F21" s="5"/>
      <c r="G21" s="17"/>
      <c r="H21" s="5"/>
      <c r="I21" s="5"/>
      <c r="J21" s="17"/>
    </row>
    <row r="22" s="3" customFormat="1" customHeight="1" spans="1:10">
      <c r="A22" s="17"/>
      <c r="B22" s="17"/>
      <c r="C22" s="17"/>
      <c r="D22" s="17"/>
      <c r="E22" s="17"/>
      <c r="F22" s="5"/>
      <c r="G22" s="17"/>
      <c r="H22" s="5"/>
      <c r="I22" s="5"/>
      <c r="J22" s="17"/>
    </row>
    <row r="23" s="3" customFormat="1" customHeight="1" spans="1:10">
      <c r="A23" s="17"/>
      <c r="B23" s="17"/>
      <c r="C23" s="17"/>
      <c r="D23" s="17"/>
      <c r="E23" s="17"/>
      <c r="F23" s="5"/>
      <c r="G23" s="17"/>
      <c r="H23" s="5"/>
      <c r="I23" s="5"/>
      <c r="J23" s="17"/>
    </row>
    <row r="24" s="3" customFormat="1" customHeight="1" spans="1:10">
      <c r="A24" s="17"/>
      <c r="B24" s="17"/>
      <c r="C24" s="17"/>
      <c r="D24" s="17"/>
      <c r="E24" s="17"/>
      <c r="F24" s="5"/>
      <c r="G24" s="17"/>
      <c r="H24" s="5"/>
      <c r="I24" s="5"/>
      <c r="J24" s="17"/>
    </row>
    <row r="25" s="3" customFormat="1" customHeight="1" spans="1:10">
      <c r="A25" s="17"/>
      <c r="B25" s="17"/>
      <c r="C25" s="17"/>
      <c r="D25" s="17"/>
      <c r="E25" s="17"/>
      <c r="F25" s="5"/>
      <c r="G25" s="17"/>
      <c r="H25" s="5"/>
      <c r="I25" s="5"/>
      <c r="J25" s="17"/>
    </row>
    <row r="26" s="3" customFormat="1" customHeight="1" spans="1:10">
      <c r="A26" s="17"/>
      <c r="B26" s="17"/>
      <c r="C26" s="17"/>
      <c r="D26" s="17"/>
      <c r="E26" s="17"/>
      <c r="F26" s="5"/>
      <c r="G26" s="17"/>
      <c r="H26" s="5"/>
      <c r="I26" s="5"/>
      <c r="J26" s="17"/>
    </row>
    <row r="27" s="3" customFormat="1" customHeight="1" spans="1:10">
      <c r="A27" s="17"/>
      <c r="B27" s="17"/>
      <c r="C27" s="17"/>
      <c r="D27" s="17"/>
      <c r="E27" s="17"/>
      <c r="F27" s="5"/>
      <c r="G27" s="17"/>
      <c r="H27" s="5"/>
      <c r="I27" s="5"/>
      <c r="J27" s="17"/>
    </row>
    <row r="28" s="3" customFormat="1" customHeight="1" spans="1:10">
      <c r="A28" s="17"/>
      <c r="B28" s="17"/>
      <c r="C28" s="17"/>
      <c r="D28" s="17"/>
      <c r="E28" s="17"/>
      <c r="F28" s="5"/>
      <c r="G28" s="17"/>
      <c r="H28" s="5"/>
      <c r="I28" s="5"/>
      <c r="J28" s="17"/>
    </row>
    <row r="29" s="3" customFormat="1" customHeight="1" spans="1:10">
      <c r="A29" s="17"/>
      <c r="B29" s="17"/>
      <c r="C29" s="17"/>
      <c r="D29" s="17"/>
      <c r="E29" s="17"/>
      <c r="F29" s="5"/>
      <c r="G29" s="17"/>
      <c r="H29" s="5"/>
      <c r="I29" s="5"/>
      <c r="J29" s="17"/>
    </row>
    <row r="30" s="3" customFormat="1" customHeight="1" spans="1:10">
      <c r="A30" s="17"/>
      <c r="B30" s="17"/>
      <c r="C30" s="17"/>
      <c r="D30" s="17"/>
      <c r="E30" s="17"/>
      <c r="F30" s="5"/>
      <c r="G30" s="17"/>
      <c r="H30" s="5"/>
      <c r="I30" s="5"/>
      <c r="J30" s="17"/>
    </row>
    <row r="31" s="3" customFormat="1" customHeight="1" spans="1:10">
      <c r="A31" s="17"/>
      <c r="B31" s="17"/>
      <c r="C31" s="17"/>
      <c r="D31" s="17"/>
      <c r="E31" s="17"/>
      <c r="F31" s="5"/>
      <c r="G31" s="17"/>
      <c r="H31" s="5"/>
      <c r="I31" s="5"/>
      <c r="J31" s="17"/>
    </row>
    <row r="32" s="3" customFormat="1" customHeight="1" spans="1:10">
      <c r="A32" s="17"/>
      <c r="B32" s="17"/>
      <c r="C32" s="17"/>
      <c r="D32" s="17"/>
      <c r="E32" s="17"/>
      <c r="F32" s="5"/>
      <c r="G32" s="17"/>
      <c r="H32" s="5"/>
      <c r="I32" s="5"/>
      <c r="J32" s="17"/>
    </row>
    <row r="33" s="3" customFormat="1" customHeight="1" spans="1:10">
      <c r="A33" s="17"/>
      <c r="B33" s="17"/>
      <c r="C33" s="17"/>
      <c r="D33" s="17"/>
      <c r="E33" s="17"/>
      <c r="F33" s="5"/>
      <c r="G33" s="17"/>
      <c r="H33" s="5"/>
      <c r="I33" s="5"/>
      <c r="J33" s="17"/>
    </row>
    <row r="34" s="3" customFormat="1" customHeight="1" spans="1:10">
      <c r="A34" s="17"/>
      <c r="B34" s="17"/>
      <c r="C34" s="17"/>
      <c r="D34" s="17"/>
      <c r="E34" s="17"/>
      <c r="F34" s="5"/>
      <c r="G34" s="17"/>
      <c r="H34" s="5"/>
      <c r="I34" s="5"/>
      <c r="J34" s="17"/>
    </row>
    <row r="35" s="3" customFormat="1" customHeight="1" spans="1:10">
      <c r="A35" s="17"/>
      <c r="B35" s="17"/>
      <c r="C35" s="17"/>
      <c r="D35" s="17"/>
      <c r="E35" s="17"/>
      <c r="F35" s="5"/>
      <c r="G35" s="17"/>
      <c r="H35" s="5"/>
      <c r="I35" s="5"/>
      <c r="J35" s="17"/>
    </row>
    <row r="36" s="3" customFormat="1" customHeight="1" spans="1:10">
      <c r="A36" s="17"/>
      <c r="B36" s="17"/>
      <c r="C36" s="17"/>
      <c r="D36" s="17"/>
      <c r="E36" s="17"/>
      <c r="F36" s="5"/>
      <c r="G36" s="17"/>
      <c r="H36" s="5"/>
      <c r="I36" s="5"/>
      <c r="J36" s="17"/>
    </row>
    <row r="37" s="3" customFormat="1" customHeight="1" spans="1:10">
      <c r="A37" s="17"/>
      <c r="B37" s="17"/>
      <c r="C37" s="17"/>
      <c r="D37" s="17"/>
      <c r="E37" s="17"/>
      <c r="F37" s="5"/>
      <c r="G37" s="17"/>
      <c r="H37" s="5"/>
      <c r="I37" s="5"/>
      <c r="J37" s="17"/>
    </row>
    <row r="38" s="3" customFormat="1" customHeight="1" spans="1:10">
      <c r="A38" s="17"/>
      <c r="B38" s="17"/>
      <c r="C38" s="17"/>
      <c r="D38" s="17"/>
      <c r="E38" s="17"/>
      <c r="F38" s="5"/>
      <c r="G38" s="17"/>
      <c r="H38" s="5"/>
      <c r="I38" s="5"/>
      <c r="J38" s="17"/>
    </row>
    <row r="39" s="3" customFormat="1" customHeight="1" spans="1:10">
      <c r="A39" s="17"/>
      <c r="B39" s="17"/>
      <c r="C39" s="17"/>
      <c r="D39" s="17"/>
      <c r="E39" s="17"/>
      <c r="F39" s="5"/>
      <c r="G39" s="17"/>
      <c r="H39" s="5"/>
      <c r="I39" s="5"/>
      <c r="J39" s="17"/>
    </row>
    <row r="40" s="3" customFormat="1" customHeight="1" spans="1:10">
      <c r="A40" s="17"/>
      <c r="B40" s="17"/>
      <c r="C40" s="17"/>
      <c r="D40" s="17"/>
      <c r="E40" s="17"/>
      <c r="F40" s="5"/>
      <c r="G40" s="17"/>
      <c r="H40" s="5"/>
      <c r="I40" s="5"/>
      <c r="J40" s="17"/>
    </row>
    <row r="41" s="3" customFormat="1" customHeight="1" spans="1:10">
      <c r="A41" s="17"/>
      <c r="B41" s="17"/>
      <c r="C41" s="17"/>
      <c r="D41" s="17"/>
      <c r="E41" s="17"/>
      <c r="F41" s="5"/>
      <c r="G41" s="17"/>
      <c r="H41" s="5"/>
      <c r="I41" s="5"/>
      <c r="J41" s="17"/>
    </row>
    <row r="42" s="3" customFormat="1" customHeight="1" spans="1:10">
      <c r="A42" s="17"/>
      <c r="B42" s="17"/>
      <c r="C42" s="17"/>
      <c r="D42" s="17"/>
      <c r="E42" s="17"/>
      <c r="F42" s="5"/>
      <c r="G42" s="17"/>
      <c r="H42" s="5"/>
      <c r="I42" s="5"/>
      <c r="J42" s="17"/>
    </row>
    <row r="43" s="3" customFormat="1" customHeight="1" spans="1:10">
      <c r="A43" s="17"/>
      <c r="B43" s="17"/>
      <c r="C43" s="17"/>
      <c r="D43" s="17"/>
      <c r="E43" s="17"/>
      <c r="F43" s="5"/>
      <c r="G43" s="17"/>
      <c r="H43" s="5"/>
      <c r="I43" s="5"/>
      <c r="J43" s="17"/>
    </row>
    <row r="44" s="3" customFormat="1" customHeight="1" spans="1:10">
      <c r="A44" s="17"/>
      <c r="B44" s="17"/>
      <c r="C44" s="17"/>
      <c r="D44" s="17"/>
      <c r="E44" s="17"/>
      <c r="F44" s="5"/>
      <c r="G44" s="17"/>
      <c r="H44" s="5"/>
      <c r="I44" s="5"/>
      <c r="J44" s="17"/>
    </row>
    <row r="45" s="3" customFormat="1" customHeight="1" spans="1:10">
      <c r="A45" s="17"/>
      <c r="B45" s="17"/>
      <c r="C45" s="17"/>
      <c r="D45" s="17"/>
      <c r="E45" s="17"/>
      <c r="F45" s="5"/>
      <c r="G45" s="17"/>
      <c r="H45" s="5"/>
      <c r="I45" s="5"/>
      <c r="J45" s="17"/>
    </row>
    <row r="46" s="3" customFormat="1" customHeight="1" spans="1:10">
      <c r="A46" s="17"/>
      <c r="B46" s="17"/>
      <c r="C46" s="17"/>
      <c r="D46" s="17"/>
      <c r="E46" s="17"/>
      <c r="F46" s="5"/>
      <c r="G46" s="17"/>
      <c r="H46" s="5"/>
      <c r="I46" s="5"/>
      <c r="J46" s="17"/>
    </row>
    <row r="47" s="3" customFormat="1" customHeight="1" spans="1:10">
      <c r="A47" s="17"/>
      <c r="B47" s="17"/>
      <c r="C47" s="17"/>
      <c r="D47" s="17"/>
      <c r="E47" s="17"/>
      <c r="F47" s="5"/>
      <c r="G47" s="17"/>
      <c r="H47" s="5"/>
      <c r="I47" s="5"/>
      <c r="J47" s="17"/>
    </row>
    <row r="48" s="3" customFormat="1" customHeight="1" spans="1:10">
      <c r="A48" s="17"/>
      <c r="B48" s="17"/>
      <c r="C48" s="17"/>
      <c r="D48" s="17"/>
      <c r="E48" s="17"/>
      <c r="F48" s="5"/>
      <c r="G48" s="17"/>
      <c r="H48" s="5"/>
      <c r="I48" s="5"/>
      <c r="J48" s="17"/>
    </row>
    <row r="49" s="3" customFormat="1" customHeight="1" spans="1:10">
      <c r="A49" s="17"/>
      <c r="B49" s="17"/>
      <c r="C49" s="17"/>
      <c r="D49" s="17"/>
      <c r="E49" s="17"/>
      <c r="F49" s="5"/>
      <c r="G49" s="17"/>
      <c r="H49" s="5"/>
      <c r="I49" s="5"/>
      <c r="J49" s="17"/>
    </row>
    <row r="50" s="3" customFormat="1" customHeight="1" spans="1:10">
      <c r="A50" s="17"/>
      <c r="B50" s="17"/>
      <c r="C50" s="17"/>
      <c r="D50" s="17"/>
      <c r="E50" s="17"/>
      <c r="F50" s="5"/>
      <c r="G50" s="17"/>
      <c r="H50" s="5"/>
      <c r="I50" s="5"/>
      <c r="J50" s="17"/>
    </row>
    <row r="51" s="3" customFormat="1" customHeight="1" spans="1:10">
      <c r="A51" s="17"/>
      <c r="B51" s="17"/>
      <c r="C51" s="17"/>
      <c r="D51" s="17"/>
      <c r="E51" s="17"/>
      <c r="F51" s="5"/>
      <c r="G51" s="17"/>
      <c r="H51" s="5"/>
      <c r="I51" s="5"/>
      <c r="J51" s="17"/>
    </row>
    <row r="52" s="3" customFormat="1" customHeight="1" spans="1:10">
      <c r="A52" s="17"/>
      <c r="B52" s="17"/>
      <c r="C52" s="17"/>
      <c r="D52" s="17"/>
      <c r="E52" s="17"/>
      <c r="F52" s="5"/>
      <c r="G52" s="17"/>
      <c r="H52" s="5"/>
      <c r="I52" s="5"/>
      <c r="J52" s="17"/>
    </row>
    <row r="53" s="3" customFormat="1" customHeight="1" spans="1:10">
      <c r="A53" s="17"/>
      <c r="B53" s="17"/>
      <c r="C53" s="17"/>
      <c r="D53" s="17"/>
      <c r="E53" s="17"/>
      <c r="F53" s="5"/>
      <c r="G53" s="17"/>
      <c r="H53" s="5"/>
      <c r="I53" s="5"/>
      <c r="J53" s="17"/>
    </row>
    <row r="54" s="3" customFormat="1" customHeight="1" spans="1:10">
      <c r="A54" s="17"/>
      <c r="B54" s="17"/>
      <c r="C54" s="17"/>
      <c r="D54" s="17"/>
      <c r="E54" s="17"/>
      <c r="F54" s="5"/>
      <c r="G54" s="17"/>
      <c r="H54" s="5"/>
      <c r="I54" s="5"/>
      <c r="J54" s="17"/>
    </row>
    <row r="55" s="3" customFormat="1" customHeight="1" spans="1:10">
      <c r="A55" s="17"/>
      <c r="B55" s="17"/>
      <c r="C55" s="17"/>
      <c r="D55" s="17"/>
      <c r="E55" s="17"/>
      <c r="F55" s="5"/>
      <c r="G55" s="17"/>
      <c r="H55" s="5"/>
      <c r="I55" s="5"/>
      <c r="J55" s="17"/>
    </row>
    <row r="56" s="3" customFormat="1" customHeight="1" spans="1:10">
      <c r="A56" s="17"/>
      <c r="B56" s="17"/>
      <c r="C56" s="17"/>
      <c r="D56" s="17"/>
      <c r="E56" s="17"/>
      <c r="F56" s="5"/>
      <c r="G56" s="17"/>
      <c r="H56" s="5"/>
      <c r="I56" s="5"/>
      <c r="J56" s="17"/>
    </row>
    <row r="57" s="3" customFormat="1" customHeight="1" spans="1:10">
      <c r="A57" s="17"/>
      <c r="B57" s="17"/>
      <c r="C57" s="17"/>
      <c r="D57" s="17"/>
      <c r="E57" s="17"/>
      <c r="F57" s="5"/>
      <c r="G57" s="17"/>
      <c r="H57" s="5"/>
      <c r="I57" s="5"/>
      <c r="J57" s="17"/>
    </row>
    <row r="58" s="3" customFormat="1" customHeight="1" spans="1:10">
      <c r="A58" s="17"/>
      <c r="B58" s="17"/>
      <c r="C58" s="17"/>
      <c r="D58" s="17"/>
      <c r="E58" s="17"/>
      <c r="F58" s="5"/>
      <c r="G58" s="17"/>
      <c r="H58" s="5"/>
      <c r="I58" s="5"/>
      <c r="J58" s="17"/>
    </row>
    <row r="59" s="3" customFormat="1" customHeight="1" spans="1:10">
      <c r="A59" s="17"/>
      <c r="B59" s="17"/>
      <c r="C59" s="17"/>
      <c r="D59" s="17"/>
      <c r="E59" s="17"/>
      <c r="F59" s="5"/>
      <c r="G59" s="17"/>
      <c r="H59" s="5"/>
      <c r="I59" s="5"/>
      <c r="J59" s="17"/>
    </row>
    <row r="60" s="3" customFormat="1" customHeight="1" spans="1:10">
      <c r="A60" s="17"/>
      <c r="B60" s="17"/>
      <c r="C60" s="17"/>
      <c r="D60" s="17"/>
      <c r="E60" s="17"/>
      <c r="F60" s="5"/>
      <c r="G60" s="17"/>
      <c r="H60" s="5"/>
      <c r="I60" s="5"/>
      <c r="J60" s="17"/>
    </row>
    <row r="61" s="3" customFormat="1" customHeight="1" spans="1:10">
      <c r="A61" s="17"/>
      <c r="B61" s="17"/>
      <c r="C61" s="17"/>
      <c r="D61" s="17"/>
      <c r="E61" s="17"/>
      <c r="F61" s="5"/>
      <c r="G61" s="17"/>
      <c r="H61" s="5"/>
      <c r="I61" s="5"/>
      <c r="J61" s="17"/>
    </row>
    <row r="62" s="3" customFormat="1" customHeight="1" spans="1:10">
      <c r="A62" s="17"/>
      <c r="B62" s="17"/>
      <c r="C62" s="17"/>
      <c r="D62" s="17"/>
      <c r="E62" s="17"/>
      <c r="F62" s="5"/>
      <c r="G62" s="17"/>
      <c r="H62" s="5"/>
      <c r="I62" s="5"/>
      <c r="J62" s="17"/>
    </row>
    <row r="63" s="3" customFormat="1" customHeight="1" spans="1:10">
      <c r="A63" s="17"/>
      <c r="B63" s="17"/>
      <c r="C63" s="17"/>
      <c r="D63" s="17"/>
      <c r="E63" s="17"/>
      <c r="F63" s="5"/>
      <c r="G63" s="17"/>
      <c r="H63" s="5"/>
      <c r="I63" s="5"/>
      <c r="J63" s="17"/>
    </row>
    <row r="64" s="3" customFormat="1" customHeight="1" spans="1:10">
      <c r="A64" s="17"/>
      <c r="B64" s="17"/>
      <c r="C64" s="17"/>
      <c r="D64" s="17"/>
      <c r="E64" s="17"/>
      <c r="F64" s="5"/>
      <c r="G64" s="17"/>
      <c r="H64" s="5"/>
      <c r="I64" s="5"/>
      <c r="J64" s="17"/>
    </row>
    <row r="65" s="3" customFormat="1" customHeight="1" spans="1:10">
      <c r="A65" s="17"/>
      <c r="B65" s="17"/>
      <c r="C65" s="17"/>
      <c r="D65" s="17"/>
      <c r="E65" s="17"/>
      <c r="F65" s="5"/>
      <c r="G65" s="17"/>
      <c r="H65" s="5"/>
      <c r="I65" s="5"/>
      <c r="J65" s="17"/>
    </row>
    <row r="66" s="3" customFormat="1" customHeight="1" spans="1:10">
      <c r="A66" s="17"/>
      <c r="B66" s="17"/>
      <c r="C66" s="17"/>
      <c r="D66" s="17"/>
      <c r="E66" s="17"/>
      <c r="F66" s="5"/>
      <c r="G66" s="17"/>
      <c r="H66" s="5"/>
      <c r="I66" s="5"/>
      <c r="J66" s="17"/>
    </row>
    <row r="67" s="3" customFormat="1" customHeight="1" spans="1:10">
      <c r="A67" s="17"/>
      <c r="B67" s="17"/>
      <c r="C67" s="17"/>
      <c r="D67" s="17"/>
      <c r="E67" s="17"/>
      <c r="F67" s="5"/>
      <c r="G67" s="17"/>
      <c r="H67" s="5"/>
      <c r="I67" s="5"/>
      <c r="J67" s="17"/>
    </row>
    <row r="68" s="3" customFormat="1" customHeight="1" spans="1:10">
      <c r="A68" s="17"/>
      <c r="B68" s="17"/>
      <c r="C68" s="17"/>
      <c r="D68" s="17"/>
      <c r="E68" s="17"/>
      <c r="F68" s="5"/>
      <c r="G68" s="17"/>
      <c r="H68" s="5"/>
      <c r="I68" s="5"/>
      <c r="J68" s="17"/>
    </row>
    <row r="69" s="3" customFormat="1" customHeight="1" spans="1:10">
      <c r="A69" s="17"/>
      <c r="B69" s="17"/>
      <c r="C69" s="17"/>
      <c r="D69" s="17"/>
      <c r="E69" s="17"/>
      <c r="F69" s="5"/>
      <c r="G69" s="17"/>
      <c r="H69" s="5"/>
      <c r="I69" s="5"/>
      <c r="J69" s="17"/>
    </row>
    <row r="70" s="3" customFormat="1" customHeight="1" spans="1:10">
      <c r="A70" s="17"/>
      <c r="B70" s="17"/>
      <c r="C70" s="17"/>
      <c r="D70" s="17"/>
      <c r="E70" s="17"/>
      <c r="F70" s="5"/>
      <c r="G70" s="17"/>
      <c r="H70" s="5"/>
      <c r="I70" s="5"/>
      <c r="J70" s="17"/>
    </row>
    <row r="71" s="3" customFormat="1" customHeight="1" spans="1:10">
      <c r="A71" s="17"/>
      <c r="B71" s="17"/>
      <c r="C71" s="17"/>
      <c r="D71" s="17"/>
      <c r="E71" s="17"/>
      <c r="F71" s="5"/>
      <c r="G71" s="17"/>
      <c r="H71" s="5"/>
      <c r="I71" s="5"/>
      <c r="J71" s="17"/>
    </row>
    <row r="72" s="3" customFormat="1" customHeight="1" spans="1:10">
      <c r="A72" s="17"/>
      <c r="B72" s="17"/>
      <c r="C72" s="17"/>
      <c r="D72" s="17"/>
      <c r="E72" s="17"/>
      <c r="F72" s="5"/>
      <c r="G72" s="17"/>
      <c r="H72" s="5"/>
      <c r="I72" s="5"/>
      <c r="J72" s="17"/>
    </row>
    <row r="73" s="3" customFormat="1" customHeight="1" spans="1:10">
      <c r="A73" s="17"/>
      <c r="B73" s="17"/>
      <c r="C73" s="17"/>
      <c r="D73" s="17"/>
      <c r="E73" s="17"/>
      <c r="F73" s="5"/>
      <c r="G73" s="17"/>
      <c r="H73" s="5"/>
      <c r="I73" s="5"/>
      <c r="J73" s="17"/>
    </row>
    <row r="74" s="3" customFormat="1" customHeight="1" spans="1:10">
      <c r="A74" s="17"/>
      <c r="B74" s="17"/>
      <c r="C74" s="17"/>
      <c r="D74" s="17"/>
      <c r="E74" s="17"/>
      <c r="F74" s="5"/>
      <c r="G74" s="17"/>
      <c r="H74" s="5"/>
      <c r="I74" s="5"/>
      <c r="J74" s="17"/>
    </row>
    <row r="75" s="3" customFormat="1" customHeight="1" spans="1:10">
      <c r="A75" s="17"/>
      <c r="B75" s="17"/>
      <c r="C75" s="17"/>
      <c r="D75" s="17"/>
      <c r="E75" s="17"/>
      <c r="F75" s="5"/>
      <c r="G75" s="17"/>
      <c r="H75" s="5"/>
      <c r="I75" s="5"/>
      <c r="J75" s="17"/>
    </row>
    <row r="76" s="3" customFormat="1" customHeight="1" spans="1:10">
      <c r="A76" s="17"/>
      <c r="B76" s="17"/>
      <c r="C76" s="17"/>
      <c r="D76" s="17"/>
      <c r="E76" s="17"/>
      <c r="F76" s="5"/>
      <c r="G76" s="17"/>
      <c r="H76" s="5"/>
      <c r="I76" s="5"/>
      <c r="J76" s="17"/>
    </row>
    <row r="77" s="3" customFormat="1" customHeight="1" spans="1:10">
      <c r="A77" s="17"/>
      <c r="B77" s="17"/>
      <c r="C77" s="17"/>
      <c r="D77" s="17"/>
      <c r="E77" s="17"/>
      <c r="F77" s="5"/>
      <c r="G77" s="17"/>
      <c r="H77" s="5"/>
      <c r="I77" s="5"/>
      <c r="J77" s="17"/>
    </row>
    <row r="78" s="3" customFormat="1" customHeight="1" spans="1:10">
      <c r="A78" s="17"/>
      <c r="B78" s="17"/>
      <c r="C78" s="17"/>
      <c r="D78" s="17"/>
      <c r="E78" s="17"/>
      <c r="F78" s="5"/>
      <c r="G78" s="17"/>
      <c r="H78" s="5"/>
      <c r="I78" s="5"/>
      <c r="J78" s="17"/>
    </row>
    <row r="79" s="3" customFormat="1" customHeight="1" spans="1:10">
      <c r="A79" s="17"/>
      <c r="B79" s="17"/>
      <c r="C79" s="17"/>
      <c r="D79" s="17"/>
      <c r="E79" s="17"/>
      <c r="F79" s="5"/>
      <c r="G79" s="17"/>
      <c r="H79" s="5"/>
      <c r="I79" s="5"/>
      <c r="J79" s="17"/>
    </row>
    <row r="80" s="3" customFormat="1" customHeight="1" spans="1:10">
      <c r="A80" s="17"/>
      <c r="B80" s="17"/>
      <c r="C80" s="17"/>
      <c r="D80" s="17"/>
      <c r="E80" s="17"/>
      <c r="F80" s="5"/>
      <c r="G80" s="17"/>
      <c r="H80" s="5"/>
      <c r="I80" s="5"/>
      <c r="J80" s="17"/>
    </row>
    <row r="81" s="3" customFormat="1" customHeight="1" spans="1:10">
      <c r="A81" s="17"/>
      <c r="B81" s="17"/>
      <c r="C81" s="17"/>
      <c r="D81" s="17"/>
      <c r="E81" s="17"/>
      <c r="F81" s="5"/>
      <c r="G81" s="17"/>
      <c r="H81" s="5"/>
      <c r="I81" s="5"/>
      <c r="J81" s="17"/>
    </row>
    <row r="82" s="3" customFormat="1" customHeight="1" spans="1:10">
      <c r="A82" s="17"/>
      <c r="B82" s="17"/>
      <c r="C82" s="17"/>
      <c r="D82" s="17"/>
      <c r="E82" s="17"/>
      <c r="F82" s="5"/>
      <c r="G82" s="17"/>
      <c r="H82" s="5"/>
      <c r="I82" s="5"/>
      <c r="J82" s="17"/>
    </row>
    <row r="83" s="3" customFormat="1" customHeight="1" spans="1:10">
      <c r="A83" s="17"/>
      <c r="B83" s="17"/>
      <c r="C83" s="17"/>
      <c r="D83" s="17"/>
      <c r="E83" s="17"/>
      <c r="F83" s="5"/>
      <c r="G83" s="17"/>
      <c r="H83" s="5"/>
      <c r="I83" s="5"/>
      <c r="J83" s="17"/>
    </row>
    <row r="84" s="3" customFormat="1" customHeight="1" spans="1:10">
      <c r="A84" s="17"/>
      <c r="B84" s="17"/>
      <c r="C84" s="17"/>
      <c r="D84" s="17"/>
      <c r="E84" s="17"/>
      <c r="F84" s="5"/>
      <c r="G84" s="17"/>
      <c r="H84" s="5"/>
      <c r="I84" s="5"/>
      <c r="J84" s="17"/>
    </row>
    <row r="85" s="3" customFormat="1" customHeight="1" spans="1:10">
      <c r="A85" s="17"/>
      <c r="B85" s="17"/>
      <c r="C85" s="17"/>
      <c r="D85" s="17"/>
      <c r="E85" s="17"/>
      <c r="F85" s="5"/>
      <c r="G85" s="17"/>
      <c r="H85" s="5"/>
      <c r="I85" s="5"/>
      <c r="J85" s="17"/>
    </row>
    <row r="86" s="3" customFormat="1" customHeight="1" spans="1:10">
      <c r="A86" s="17"/>
      <c r="B86" s="17"/>
      <c r="C86" s="17"/>
      <c r="D86" s="17"/>
      <c r="E86" s="17"/>
      <c r="F86" s="5"/>
      <c r="G86" s="17"/>
      <c r="H86" s="5"/>
      <c r="I86" s="5"/>
      <c r="J86" s="17"/>
    </row>
    <row r="87" s="3" customFormat="1" customHeight="1" spans="1:10">
      <c r="A87" s="17"/>
      <c r="B87" s="17"/>
      <c r="C87" s="17"/>
      <c r="D87" s="17"/>
      <c r="E87" s="17"/>
      <c r="F87" s="5"/>
      <c r="G87" s="17"/>
      <c r="H87" s="5"/>
      <c r="I87" s="5"/>
      <c r="J87" s="17"/>
    </row>
    <row r="88" s="3" customFormat="1" customHeight="1" spans="1:10">
      <c r="A88" s="17"/>
      <c r="B88" s="17"/>
      <c r="C88" s="17"/>
      <c r="D88" s="17"/>
      <c r="E88" s="17"/>
      <c r="F88" s="5"/>
      <c r="G88" s="17"/>
      <c r="H88" s="5"/>
      <c r="I88" s="5"/>
      <c r="J88" s="17"/>
    </row>
    <row r="89" s="3" customFormat="1" customHeight="1" spans="1:10">
      <c r="A89" s="17"/>
      <c r="B89" s="17"/>
      <c r="C89" s="17"/>
      <c r="D89" s="17"/>
      <c r="E89" s="17"/>
      <c r="F89" s="5"/>
      <c r="G89" s="17"/>
      <c r="H89" s="5"/>
      <c r="I89" s="5"/>
      <c r="J89" s="17"/>
    </row>
    <row r="90" s="3" customFormat="1" customHeight="1" spans="1:10">
      <c r="A90" s="17"/>
      <c r="B90" s="17"/>
      <c r="C90" s="17"/>
      <c r="D90" s="17"/>
      <c r="E90" s="17"/>
      <c r="F90" s="5"/>
      <c r="G90" s="17"/>
      <c r="H90" s="5"/>
      <c r="I90" s="5"/>
      <c r="J90" s="17"/>
    </row>
    <row r="91" s="3" customFormat="1" customHeight="1" spans="1:10">
      <c r="A91" s="17"/>
      <c r="B91" s="17"/>
      <c r="C91" s="17"/>
      <c r="D91" s="17"/>
      <c r="E91" s="17"/>
      <c r="F91" s="5"/>
      <c r="G91" s="17"/>
      <c r="H91" s="5"/>
      <c r="I91" s="5"/>
      <c r="J91" s="17"/>
    </row>
    <row r="92" s="3" customFormat="1" customHeight="1" spans="1:10">
      <c r="A92" s="17"/>
      <c r="B92" s="17"/>
      <c r="C92" s="17"/>
      <c r="D92" s="17"/>
      <c r="E92" s="17"/>
      <c r="F92" s="5"/>
      <c r="G92" s="17"/>
      <c r="H92" s="5"/>
      <c r="I92" s="5"/>
      <c r="J92" s="17"/>
    </row>
    <row r="93" s="3" customFormat="1" customHeight="1" spans="1:10">
      <c r="A93" s="17"/>
      <c r="B93" s="17"/>
      <c r="C93" s="17"/>
      <c r="D93" s="17"/>
      <c r="E93" s="17"/>
      <c r="F93" s="5"/>
      <c r="G93" s="17"/>
      <c r="H93" s="5"/>
      <c r="I93" s="5"/>
      <c r="J93" s="17"/>
    </row>
    <row r="94" s="3" customFormat="1" customHeight="1" spans="1:10">
      <c r="A94" s="17"/>
      <c r="B94" s="17"/>
      <c r="C94" s="17"/>
      <c r="D94" s="17"/>
      <c r="E94" s="17"/>
      <c r="F94" s="5"/>
      <c r="G94" s="17"/>
      <c r="H94" s="5"/>
      <c r="I94" s="5"/>
      <c r="J94" s="17"/>
    </row>
    <row r="95" s="3" customFormat="1" customHeight="1" spans="1:10">
      <c r="A95" s="17"/>
      <c r="B95" s="17"/>
      <c r="C95" s="17"/>
      <c r="D95" s="17"/>
      <c r="E95" s="17"/>
      <c r="F95" s="5"/>
      <c r="G95" s="17"/>
      <c r="H95" s="5"/>
      <c r="I95" s="5"/>
      <c r="J95" s="17"/>
    </row>
    <row r="96" s="3" customFormat="1" customHeight="1" spans="1:10">
      <c r="A96" s="17"/>
      <c r="B96" s="17"/>
      <c r="C96" s="17"/>
      <c r="D96" s="17"/>
      <c r="E96" s="17"/>
      <c r="F96" s="5"/>
      <c r="G96" s="17"/>
      <c r="H96" s="5"/>
      <c r="I96" s="5"/>
      <c r="J96" s="17"/>
    </row>
    <row r="97" s="3" customFormat="1" customHeight="1" spans="1:10">
      <c r="A97" s="17"/>
      <c r="B97" s="17"/>
      <c r="C97" s="17"/>
      <c r="D97" s="17"/>
      <c r="E97" s="17"/>
      <c r="F97" s="5"/>
      <c r="G97" s="17"/>
      <c r="H97" s="5"/>
      <c r="I97" s="5"/>
      <c r="J97" s="17"/>
    </row>
    <row r="98" s="3" customFormat="1" customHeight="1" spans="1:10">
      <c r="A98" s="17"/>
      <c r="B98" s="17"/>
      <c r="C98" s="17"/>
      <c r="D98" s="17"/>
      <c r="E98" s="17"/>
      <c r="F98" s="5"/>
      <c r="G98" s="17"/>
      <c r="H98" s="5"/>
      <c r="I98" s="5"/>
      <c r="J98" s="17"/>
    </row>
    <row r="99" s="3" customFormat="1" customHeight="1" spans="1:10">
      <c r="A99" s="17"/>
      <c r="B99" s="17"/>
      <c r="C99" s="17"/>
      <c r="D99" s="17"/>
      <c r="E99" s="17"/>
      <c r="F99" s="5"/>
      <c r="G99" s="17"/>
      <c r="H99" s="5"/>
      <c r="I99" s="5"/>
      <c r="J99" s="17"/>
    </row>
    <row r="100" s="3" customFormat="1" customHeight="1" spans="1:10">
      <c r="A100" s="17"/>
      <c r="B100" s="17"/>
      <c r="C100" s="17"/>
      <c r="D100" s="17"/>
      <c r="E100" s="17"/>
      <c r="F100" s="5"/>
      <c r="G100" s="17"/>
      <c r="H100" s="5"/>
      <c r="I100" s="5"/>
      <c r="J100" s="17"/>
    </row>
    <row r="101" s="3" customFormat="1" customHeight="1" spans="1:10">
      <c r="A101" s="17"/>
      <c r="B101" s="17"/>
      <c r="C101" s="17"/>
      <c r="D101" s="17"/>
      <c r="E101" s="17"/>
      <c r="F101" s="5"/>
      <c r="G101" s="17"/>
      <c r="H101" s="5"/>
      <c r="I101" s="5"/>
      <c r="J101" s="17"/>
    </row>
    <row r="102" s="3" customFormat="1" customHeight="1" spans="1:10">
      <c r="A102" s="17"/>
      <c r="B102" s="17"/>
      <c r="C102" s="17"/>
      <c r="D102" s="17"/>
      <c r="E102" s="17"/>
      <c r="F102" s="5"/>
      <c r="G102" s="17"/>
      <c r="H102" s="5"/>
      <c r="I102" s="5"/>
      <c r="J102" s="17"/>
    </row>
    <row r="103" s="3" customFormat="1" customHeight="1" spans="1:10">
      <c r="A103" s="17"/>
      <c r="B103" s="17"/>
      <c r="C103" s="17"/>
      <c r="D103" s="17"/>
      <c r="E103" s="17"/>
      <c r="F103" s="5"/>
      <c r="G103" s="17"/>
      <c r="H103" s="5"/>
      <c r="I103" s="5"/>
      <c r="J103" s="17"/>
    </row>
    <row r="104" s="3" customFormat="1" customHeight="1" spans="1:10">
      <c r="A104" s="17"/>
      <c r="B104" s="17"/>
      <c r="C104" s="17"/>
      <c r="D104" s="17"/>
      <c r="E104" s="17"/>
      <c r="F104" s="5"/>
      <c r="G104" s="17"/>
      <c r="H104" s="5"/>
      <c r="I104" s="5"/>
      <c r="J104" s="17"/>
    </row>
    <row r="105" s="3" customFormat="1" customHeight="1" spans="1:10">
      <c r="A105" s="17"/>
      <c r="B105" s="17"/>
      <c r="C105" s="17"/>
      <c r="D105" s="17"/>
      <c r="E105" s="17"/>
      <c r="F105" s="5"/>
      <c r="G105" s="17"/>
      <c r="H105" s="5"/>
      <c r="I105" s="5"/>
      <c r="J105" s="17"/>
    </row>
    <row r="106" s="3" customFormat="1" customHeight="1" spans="1:10">
      <c r="A106" s="17"/>
      <c r="B106" s="17"/>
      <c r="C106" s="17"/>
      <c r="D106" s="17"/>
      <c r="E106" s="17"/>
      <c r="F106" s="5"/>
      <c r="G106" s="17"/>
      <c r="H106" s="5"/>
      <c r="I106" s="5"/>
      <c r="J106" s="17"/>
    </row>
    <row r="107" s="3" customFormat="1" customHeight="1" spans="1:10">
      <c r="A107" s="17"/>
      <c r="B107" s="17"/>
      <c r="C107" s="17"/>
      <c r="D107" s="17"/>
      <c r="E107" s="17"/>
      <c r="F107" s="5"/>
      <c r="G107" s="17"/>
      <c r="H107" s="5"/>
      <c r="I107" s="5"/>
      <c r="J107" s="17"/>
    </row>
    <row r="108" s="3" customFormat="1" customHeight="1" spans="1:10">
      <c r="A108" s="17"/>
      <c r="B108" s="17"/>
      <c r="C108" s="17"/>
      <c r="D108" s="17"/>
      <c r="E108" s="17"/>
      <c r="F108" s="5"/>
      <c r="G108" s="17"/>
      <c r="H108" s="5"/>
      <c r="I108" s="5"/>
      <c r="J108" s="17"/>
    </row>
    <row r="109" s="3" customFormat="1" customHeight="1" spans="1:10">
      <c r="A109" s="17"/>
      <c r="B109" s="17"/>
      <c r="C109" s="17"/>
      <c r="D109" s="17"/>
      <c r="E109" s="17"/>
      <c r="F109" s="5"/>
      <c r="G109" s="17"/>
      <c r="H109" s="5"/>
      <c r="I109" s="5"/>
      <c r="J109" s="17"/>
    </row>
    <row r="110" s="3" customFormat="1" customHeight="1" spans="1:10">
      <c r="A110" s="17"/>
      <c r="B110" s="17"/>
      <c r="C110" s="17"/>
      <c r="D110" s="17"/>
      <c r="E110" s="17"/>
      <c r="F110" s="5"/>
      <c r="G110" s="17"/>
      <c r="H110" s="5"/>
      <c r="I110" s="5"/>
      <c r="J110" s="17"/>
    </row>
    <row r="111" s="3" customFormat="1" customHeight="1" spans="1:10">
      <c r="A111" s="17"/>
      <c r="B111" s="17"/>
      <c r="C111" s="17"/>
      <c r="D111" s="17"/>
      <c r="E111" s="17"/>
      <c r="F111" s="5"/>
      <c r="G111" s="17"/>
      <c r="H111" s="5"/>
      <c r="I111" s="5"/>
      <c r="J111" s="17"/>
    </row>
    <row r="112" s="3" customFormat="1" customHeight="1" spans="1:10">
      <c r="A112" s="17"/>
      <c r="B112" s="17"/>
      <c r="C112" s="17"/>
      <c r="D112" s="17"/>
      <c r="E112" s="17"/>
      <c r="F112" s="5"/>
      <c r="G112" s="17"/>
      <c r="H112" s="5"/>
      <c r="I112" s="5"/>
      <c r="J112" s="17"/>
    </row>
    <row r="113" s="3" customFormat="1" customHeight="1" spans="1:10">
      <c r="A113" s="17"/>
      <c r="B113" s="17"/>
      <c r="C113" s="17"/>
      <c r="D113" s="17"/>
      <c r="E113" s="17"/>
      <c r="F113" s="5"/>
      <c r="G113" s="17"/>
      <c r="H113" s="5"/>
      <c r="I113" s="5"/>
      <c r="J113" s="17"/>
    </row>
    <row r="114" s="3" customFormat="1" customHeight="1" spans="1:10">
      <c r="A114" s="17"/>
      <c r="B114" s="17"/>
      <c r="C114" s="17"/>
      <c r="D114" s="17"/>
      <c r="E114" s="17"/>
      <c r="F114" s="5"/>
      <c r="G114" s="17"/>
      <c r="H114" s="5"/>
      <c r="I114" s="5"/>
      <c r="J114" s="17"/>
    </row>
    <row r="115" s="3" customFormat="1" customHeight="1" spans="1:10">
      <c r="A115" s="17"/>
      <c r="B115" s="17"/>
      <c r="C115" s="17"/>
      <c r="D115" s="17"/>
      <c r="E115" s="17"/>
      <c r="F115" s="5"/>
      <c r="G115" s="17"/>
      <c r="H115" s="5"/>
      <c r="I115" s="5"/>
      <c r="J115" s="17"/>
    </row>
    <row r="116" s="3" customFormat="1" customHeight="1" spans="1:10">
      <c r="A116" s="17"/>
      <c r="B116" s="17"/>
      <c r="C116" s="17"/>
      <c r="D116" s="17"/>
      <c r="E116" s="17"/>
      <c r="F116" s="5"/>
      <c r="G116" s="17"/>
      <c r="H116" s="5"/>
      <c r="I116" s="5"/>
      <c r="J116" s="17"/>
    </row>
    <row r="117" s="3" customFormat="1" customHeight="1" spans="1:10">
      <c r="A117" s="17"/>
      <c r="B117" s="17"/>
      <c r="C117" s="17"/>
      <c r="D117" s="17"/>
      <c r="E117" s="17"/>
      <c r="F117" s="5"/>
      <c r="G117" s="17"/>
      <c r="H117" s="5"/>
      <c r="I117" s="5"/>
      <c r="J117" s="17"/>
    </row>
    <row r="118" s="3" customFormat="1" customHeight="1" spans="1:10">
      <c r="A118" s="17"/>
      <c r="B118" s="17"/>
      <c r="C118" s="17"/>
      <c r="D118" s="17"/>
      <c r="E118" s="17"/>
      <c r="F118" s="5"/>
      <c r="G118" s="17"/>
      <c r="H118" s="5"/>
      <c r="I118" s="5"/>
      <c r="J118" s="17"/>
    </row>
    <row r="119" s="3" customFormat="1" customHeight="1" spans="1:10">
      <c r="A119" s="17"/>
      <c r="B119" s="17"/>
      <c r="C119" s="17"/>
      <c r="D119" s="17"/>
      <c r="E119" s="17"/>
      <c r="F119" s="5"/>
      <c r="G119" s="17"/>
      <c r="H119" s="5"/>
      <c r="I119" s="5"/>
      <c r="J119" s="17"/>
    </row>
    <row r="120" s="3" customFormat="1" customHeight="1" spans="1:10">
      <c r="A120" s="17"/>
      <c r="B120" s="17"/>
      <c r="C120" s="17"/>
      <c r="D120" s="17"/>
      <c r="E120" s="17"/>
      <c r="F120" s="5"/>
      <c r="G120" s="17"/>
      <c r="H120" s="5"/>
      <c r="I120" s="5"/>
      <c r="J120" s="17"/>
    </row>
    <row r="121" s="3" customFormat="1" customHeight="1" spans="1:10">
      <c r="A121" s="17"/>
      <c r="B121" s="17"/>
      <c r="C121" s="17"/>
      <c r="D121" s="17"/>
      <c r="E121" s="17"/>
      <c r="F121" s="5"/>
      <c r="G121" s="17"/>
      <c r="H121" s="5"/>
      <c r="I121" s="5"/>
      <c r="J121" s="17"/>
    </row>
    <row r="122" s="3" customFormat="1" customHeight="1" spans="1:10">
      <c r="A122" s="17"/>
      <c r="B122" s="17"/>
      <c r="C122" s="17"/>
      <c r="D122" s="17"/>
      <c r="E122" s="17"/>
      <c r="F122" s="5"/>
      <c r="G122" s="17"/>
      <c r="H122" s="5"/>
      <c r="I122" s="5"/>
      <c r="J122" s="17"/>
    </row>
    <row r="123" s="3" customFormat="1" customHeight="1" spans="1:10">
      <c r="A123" s="17"/>
      <c r="B123" s="17"/>
      <c r="C123" s="17"/>
      <c r="D123" s="17"/>
      <c r="E123" s="17"/>
      <c r="F123" s="5"/>
      <c r="G123" s="17"/>
      <c r="H123" s="5"/>
      <c r="I123" s="5"/>
      <c r="J123" s="17"/>
    </row>
    <row r="124" s="3" customFormat="1" customHeight="1" spans="1:10">
      <c r="A124" s="17"/>
      <c r="B124" s="17"/>
      <c r="C124" s="17"/>
      <c r="D124" s="17"/>
      <c r="E124" s="17"/>
      <c r="F124" s="5"/>
      <c r="G124" s="17"/>
      <c r="H124" s="5"/>
      <c r="I124" s="5"/>
      <c r="J124" s="17"/>
    </row>
    <row r="125" s="3" customFormat="1" customHeight="1" spans="1:10">
      <c r="A125" s="17"/>
      <c r="B125" s="17"/>
      <c r="C125" s="17"/>
      <c r="D125" s="17"/>
      <c r="E125" s="17"/>
      <c r="F125" s="5"/>
      <c r="G125" s="17"/>
      <c r="H125" s="5"/>
      <c r="I125" s="5"/>
      <c r="J125" s="17"/>
    </row>
    <row r="126" s="3" customFormat="1" customHeight="1" spans="1:10">
      <c r="A126" s="17"/>
      <c r="B126" s="17"/>
      <c r="C126" s="17"/>
      <c r="D126" s="17"/>
      <c r="E126" s="17"/>
      <c r="F126" s="5"/>
      <c r="G126" s="17"/>
      <c r="H126" s="5"/>
      <c r="I126" s="5"/>
      <c r="J126" s="17"/>
    </row>
    <row r="127" s="3" customFormat="1" customHeight="1" spans="1:10">
      <c r="A127" s="17"/>
      <c r="B127" s="17"/>
      <c r="C127" s="17"/>
      <c r="D127" s="17"/>
      <c r="E127" s="17"/>
      <c r="F127" s="5"/>
      <c r="G127" s="17"/>
      <c r="H127" s="5"/>
      <c r="I127" s="5"/>
      <c r="J127" s="17"/>
    </row>
    <row r="128" s="3" customFormat="1" customHeight="1" spans="1:10">
      <c r="A128" s="17"/>
      <c r="B128" s="17"/>
      <c r="C128" s="17"/>
      <c r="D128" s="17"/>
      <c r="E128" s="17"/>
      <c r="F128" s="5"/>
      <c r="G128" s="17"/>
      <c r="H128" s="5"/>
      <c r="I128" s="5"/>
      <c r="J128" s="17"/>
    </row>
    <row r="129" s="3" customFormat="1" customHeight="1" spans="1:10">
      <c r="A129" s="17"/>
      <c r="B129" s="17"/>
      <c r="C129" s="17"/>
      <c r="D129" s="17"/>
      <c r="E129" s="17"/>
      <c r="F129" s="5"/>
      <c r="G129" s="17"/>
      <c r="H129" s="5"/>
      <c r="I129" s="5"/>
      <c r="J129" s="17"/>
    </row>
    <row r="130" s="3" customFormat="1" customHeight="1" spans="1:10">
      <c r="A130" s="17"/>
      <c r="B130" s="17"/>
      <c r="C130" s="17"/>
      <c r="D130" s="17"/>
      <c r="E130" s="17"/>
      <c r="F130" s="5"/>
      <c r="G130" s="17"/>
      <c r="H130" s="5"/>
      <c r="I130" s="5"/>
      <c r="J130" s="17"/>
    </row>
    <row r="131" s="3" customFormat="1" customHeight="1" spans="1:10">
      <c r="A131" s="17"/>
      <c r="B131" s="17"/>
      <c r="C131" s="17"/>
      <c r="D131" s="17"/>
      <c r="E131" s="17"/>
      <c r="F131" s="5"/>
      <c r="G131" s="17"/>
      <c r="H131" s="5"/>
      <c r="I131" s="5"/>
      <c r="J131" s="17"/>
    </row>
    <row r="132" s="3" customFormat="1" customHeight="1" spans="1:10">
      <c r="A132" s="17"/>
      <c r="B132" s="17"/>
      <c r="C132" s="17"/>
      <c r="D132" s="17"/>
      <c r="E132" s="17"/>
      <c r="F132" s="5"/>
      <c r="G132" s="17"/>
      <c r="H132" s="5"/>
      <c r="I132" s="5"/>
      <c r="J132" s="17"/>
    </row>
    <row r="133" s="3" customFormat="1" customHeight="1" spans="1:10">
      <c r="A133" s="17"/>
      <c r="B133" s="17"/>
      <c r="C133" s="17"/>
      <c r="D133" s="17"/>
      <c r="E133" s="17"/>
      <c r="F133" s="5"/>
      <c r="G133" s="17"/>
      <c r="H133" s="5"/>
      <c r="I133" s="5"/>
      <c r="J133" s="17"/>
    </row>
    <row r="134" s="3" customFormat="1" customHeight="1" spans="1:10">
      <c r="A134" s="17"/>
      <c r="B134" s="17"/>
      <c r="C134" s="17"/>
      <c r="D134" s="17"/>
      <c r="E134" s="17"/>
      <c r="F134" s="5"/>
      <c r="G134" s="17"/>
      <c r="H134" s="5"/>
      <c r="I134" s="5"/>
      <c r="J134" s="17"/>
    </row>
    <row r="135" s="3" customFormat="1" customHeight="1" spans="1:10">
      <c r="A135" s="17"/>
      <c r="B135" s="17"/>
      <c r="C135" s="17"/>
      <c r="D135" s="17"/>
      <c r="E135" s="17"/>
      <c r="F135" s="5"/>
      <c r="G135" s="17"/>
      <c r="H135" s="5"/>
      <c r="I135" s="5"/>
      <c r="J135" s="17"/>
    </row>
    <row r="136" s="3" customFormat="1" customHeight="1" spans="1:10">
      <c r="A136" s="17"/>
      <c r="B136" s="17"/>
      <c r="C136" s="17"/>
      <c r="D136" s="17"/>
      <c r="E136" s="17"/>
      <c r="F136" s="5"/>
      <c r="G136" s="17"/>
      <c r="H136" s="5"/>
      <c r="I136" s="5"/>
      <c r="J136" s="17"/>
    </row>
    <row r="137" s="3" customFormat="1" customHeight="1" spans="1:10">
      <c r="A137" s="17"/>
      <c r="B137" s="17"/>
      <c r="C137" s="17"/>
      <c r="D137" s="17"/>
      <c r="E137" s="17"/>
      <c r="F137" s="5"/>
      <c r="G137" s="17"/>
      <c r="H137" s="5"/>
      <c r="I137" s="5"/>
      <c r="J137" s="17"/>
    </row>
    <row r="138" s="3" customFormat="1" customHeight="1" spans="1:10">
      <c r="A138" s="17"/>
      <c r="B138" s="17"/>
      <c r="C138" s="17"/>
      <c r="D138" s="17"/>
      <c r="E138" s="17"/>
      <c r="F138" s="5"/>
      <c r="G138" s="17"/>
      <c r="H138" s="5"/>
      <c r="I138" s="5"/>
      <c r="J138" s="17"/>
    </row>
    <row r="139" s="3" customFormat="1" customHeight="1" spans="1:10">
      <c r="A139" s="17"/>
      <c r="B139" s="17"/>
      <c r="C139" s="17"/>
      <c r="D139" s="17"/>
      <c r="E139" s="17"/>
      <c r="F139" s="5"/>
      <c r="G139" s="17"/>
      <c r="H139" s="5"/>
      <c r="I139" s="5"/>
      <c r="J139" s="17"/>
    </row>
    <row r="140" s="3" customFormat="1" customHeight="1" spans="1:10">
      <c r="A140" s="17"/>
      <c r="B140" s="17"/>
      <c r="C140" s="17"/>
      <c r="D140" s="17"/>
      <c r="E140" s="17"/>
      <c r="F140" s="5"/>
      <c r="G140" s="17"/>
      <c r="H140" s="5"/>
      <c r="I140" s="5"/>
      <c r="J140" s="17"/>
    </row>
    <row r="141" s="3" customFormat="1" customHeight="1" spans="1:10">
      <c r="A141" s="17"/>
      <c r="B141" s="17"/>
      <c r="C141" s="17"/>
      <c r="D141" s="17"/>
      <c r="E141" s="17"/>
      <c r="F141" s="5"/>
      <c r="G141" s="17"/>
      <c r="H141" s="5"/>
      <c r="I141" s="5"/>
      <c r="J141" s="17"/>
    </row>
    <row r="142" s="3" customFormat="1" customHeight="1" spans="1:10">
      <c r="A142" s="17"/>
      <c r="B142" s="17"/>
      <c r="C142" s="17"/>
      <c r="D142" s="17"/>
      <c r="E142" s="17"/>
      <c r="F142" s="5"/>
      <c r="G142" s="17"/>
      <c r="H142" s="5"/>
      <c r="I142" s="5"/>
      <c r="J142" s="17"/>
    </row>
    <row r="143" s="3" customFormat="1" customHeight="1" spans="1:10">
      <c r="A143" s="17"/>
      <c r="B143" s="17"/>
      <c r="C143" s="17"/>
      <c r="D143" s="17"/>
      <c r="E143" s="17"/>
      <c r="F143" s="5"/>
      <c r="G143" s="17"/>
      <c r="H143" s="5"/>
      <c r="I143" s="5"/>
      <c r="J143" s="17"/>
    </row>
    <row r="144" s="3" customFormat="1" customHeight="1" spans="1:10">
      <c r="A144" s="17"/>
      <c r="B144" s="17"/>
      <c r="C144" s="17"/>
      <c r="D144" s="17"/>
      <c r="E144" s="17"/>
      <c r="F144" s="5"/>
      <c r="G144" s="17"/>
      <c r="H144" s="5"/>
      <c r="I144" s="5"/>
      <c r="J144" s="17"/>
    </row>
    <row r="145" s="3" customFormat="1" customHeight="1" spans="1:10">
      <c r="A145" s="17"/>
      <c r="B145" s="17"/>
      <c r="C145" s="17"/>
      <c r="D145" s="17"/>
      <c r="E145" s="17"/>
      <c r="F145" s="5"/>
      <c r="G145" s="17"/>
      <c r="H145" s="5"/>
      <c r="I145" s="5"/>
      <c r="J145" s="17"/>
    </row>
    <row r="146" s="3" customFormat="1" customHeight="1" spans="1:10">
      <c r="A146" s="17"/>
      <c r="B146" s="17"/>
      <c r="C146" s="17"/>
      <c r="D146" s="17"/>
      <c r="E146" s="17"/>
      <c r="F146" s="5"/>
      <c r="G146" s="17"/>
      <c r="H146" s="5"/>
      <c r="I146" s="5"/>
      <c r="J146" s="17"/>
    </row>
    <row r="147" s="3" customFormat="1" customHeight="1" spans="1:10">
      <c r="A147" s="17"/>
      <c r="B147" s="17"/>
      <c r="C147" s="17"/>
      <c r="D147" s="17"/>
      <c r="E147" s="17"/>
      <c r="F147" s="5"/>
      <c r="G147" s="17"/>
      <c r="H147" s="5"/>
      <c r="I147" s="5"/>
      <c r="J147" s="17"/>
    </row>
    <row r="148" s="3" customFormat="1" customHeight="1" spans="1:10">
      <c r="A148" s="17"/>
      <c r="B148" s="17"/>
      <c r="C148" s="17"/>
      <c r="D148" s="17"/>
      <c r="E148" s="17"/>
      <c r="F148" s="5"/>
      <c r="G148" s="17"/>
      <c r="H148" s="5"/>
      <c r="I148" s="5"/>
      <c r="J148" s="17"/>
    </row>
    <row r="149" s="3" customFormat="1" customHeight="1" spans="1:10">
      <c r="A149" s="17"/>
      <c r="B149" s="17"/>
      <c r="C149" s="17"/>
      <c r="D149" s="17"/>
      <c r="E149" s="17"/>
      <c r="F149" s="5"/>
      <c r="G149" s="17"/>
      <c r="H149" s="5"/>
      <c r="I149" s="5"/>
      <c r="J149" s="17"/>
    </row>
    <row r="150" s="3" customFormat="1" customHeight="1" spans="1:10">
      <c r="A150" s="17"/>
      <c r="B150" s="17"/>
      <c r="C150" s="17"/>
      <c r="D150" s="17"/>
      <c r="E150" s="17"/>
      <c r="F150" s="5"/>
      <c r="G150" s="17"/>
      <c r="H150" s="5"/>
      <c r="I150" s="5"/>
      <c r="J150" s="17"/>
    </row>
    <row r="151" s="3" customFormat="1" customHeight="1" spans="1:10">
      <c r="A151" s="17"/>
      <c r="B151" s="17"/>
      <c r="C151" s="17"/>
      <c r="D151" s="17"/>
      <c r="E151" s="17"/>
      <c r="F151" s="5"/>
      <c r="G151" s="17"/>
      <c r="H151" s="5"/>
      <c r="I151" s="5"/>
      <c r="J151" s="17"/>
    </row>
    <row r="152" s="3" customFormat="1" customHeight="1" spans="1:10">
      <c r="A152" s="17"/>
      <c r="B152" s="17"/>
      <c r="C152" s="17"/>
      <c r="D152" s="17"/>
      <c r="E152" s="17"/>
      <c r="F152" s="5"/>
      <c r="G152" s="17"/>
      <c r="H152" s="5"/>
      <c r="I152" s="5"/>
      <c r="J152" s="17"/>
    </row>
    <row r="153" s="3" customFormat="1" customHeight="1" spans="1:10">
      <c r="A153" s="17"/>
      <c r="B153" s="17"/>
      <c r="C153" s="17"/>
      <c r="D153" s="17"/>
      <c r="E153" s="17"/>
      <c r="F153" s="5"/>
      <c r="G153" s="17"/>
      <c r="H153" s="5"/>
      <c r="I153" s="5"/>
      <c r="J153" s="17"/>
    </row>
    <row r="154" s="3" customFormat="1" customHeight="1" spans="1:10">
      <c r="A154" s="17"/>
      <c r="B154" s="17"/>
      <c r="C154" s="17"/>
      <c r="D154" s="17"/>
      <c r="E154" s="17"/>
      <c r="F154" s="5"/>
      <c r="G154" s="17"/>
      <c r="H154" s="5"/>
      <c r="I154" s="5"/>
      <c r="J154" s="17"/>
    </row>
    <row r="155" s="3" customFormat="1" customHeight="1" spans="1:10">
      <c r="A155" s="17"/>
      <c r="B155" s="17"/>
      <c r="C155" s="17"/>
      <c r="D155" s="17"/>
      <c r="E155" s="17"/>
      <c r="F155" s="5"/>
      <c r="G155" s="17"/>
      <c r="H155" s="5"/>
      <c r="I155" s="5"/>
      <c r="J155" s="17"/>
    </row>
    <row r="156" s="3" customFormat="1" customHeight="1" spans="1:10">
      <c r="A156" s="17"/>
      <c r="B156" s="17"/>
      <c r="C156" s="17"/>
      <c r="D156" s="17"/>
      <c r="E156" s="17"/>
      <c r="F156" s="5"/>
      <c r="G156" s="17"/>
      <c r="H156" s="5"/>
      <c r="I156" s="5"/>
      <c r="J156" s="17"/>
    </row>
    <row r="157" s="3" customFormat="1" customHeight="1" spans="1:10">
      <c r="A157" s="17"/>
      <c r="B157" s="17"/>
      <c r="C157" s="17"/>
      <c r="D157" s="17"/>
      <c r="E157" s="17"/>
      <c r="F157" s="5"/>
      <c r="G157" s="17"/>
      <c r="H157" s="5"/>
      <c r="I157" s="5"/>
      <c r="J157" s="17"/>
    </row>
    <row r="158" s="3" customFormat="1" customHeight="1" spans="1:10">
      <c r="A158" s="17"/>
      <c r="B158" s="17"/>
      <c r="C158" s="17"/>
      <c r="D158" s="17"/>
      <c r="E158" s="17"/>
      <c r="F158" s="5"/>
      <c r="G158" s="17"/>
      <c r="H158" s="5"/>
      <c r="I158" s="5"/>
      <c r="J158" s="17"/>
    </row>
    <row r="159" s="3" customFormat="1" customHeight="1" spans="1:10">
      <c r="A159" s="17"/>
      <c r="B159" s="17"/>
      <c r="C159" s="17"/>
      <c r="D159" s="17"/>
      <c r="E159" s="17"/>
      <c r="F159" s="5"/>
      <c r="G159" s="17"/>
      <c r="H159" s="5"/>
      <c r="I159" s="5"/>
      <c r="J159" s="17"/>
    </row>
    <row r="160" s="3" customFormat="1" customHeight="1" spans="1:10">
      <c r="A160" s="17"/>
      <c r="B160" s="17"/>
      <c r="C160" s="17"/>
      <c r="D160" s="17"/>
      <c r="E160" s="17"/>
      <c r="F160" s="5"/>
      <c r="G160" s="17"/>
      <c r="H160" s="5"/>
      <c r="I160" s="5"/>
      <c r="J160" s="17"/>
    </row>
    <row r="161" s="3" customFormat="1" customHeight="1" spans="1:10">
      <c r="A161" s="17"/>
      <c r="B161" s="17"/>
      <c r="C161" s="17"/>
      <c r="D161" s="17"/>
      <c r="E161" s="17"/>
      <c r="F161" s="5"/>
      <c r="G161" s="17"/>
      <c r="H161" s="5"/>
      <c r="I161" s="5"/>
      <c r="J161" s="17"/>
    </row>
    <row r="162" s="3" customFormat="1" customHeight="1" spans="1:10">
      <c r="A162" s="17"/>
      <c r="B162" s="17"/>
      <c r="C162" s="17"/>
      <c r="D162" s="17"/>
      <c r="E162" s="17"/>
      <c r="F162" s="5"/>
      <c r="G162" s="17"/>
      <c r="H162" s="5"/>
      <c r="I162" s="5"/>
      <c r="J162" s="17"/>
    </row>
    <row r="163" s="3" customFormat="1" customHeight="1" spans="1:10">
      <c r="A163" s="17"/>
      <c r="B163" s="17"/>
      <c r="C163" s="17"/>
      <c r="D163" s="17"/>
      <c r="E163" s="17"/>
      <c r="F163" s="5"/>
      <c r="G163" s="17"/>
      <c r="H163" s="5"/>
      <c r="I163" s="5"/>
      <c r="J163" s="17"/>
    </row>
    <row r="164" s="3" customFormat="1" customHeight="1" spans="1:10">
      <c r="A164" s="17"/>
      <c r="B164" s="17"/>
      <c r="C164" s="17"/>
      <c r="D164" s="17"/>
      <c r="E164" s="17"/>
      <c r="F164" s="5"/>
      <c r="G164" s="17"/>
      <c r="H164" s="5"/>
      <c r="I164" s="5"/>
      <c r="J164" s="17"/>
    </row>
    <row r="165" s="3" customFormat="1" customHeight="1" spans="1:10">
      <c r="A165" s="17"/>
      <c r="B165" s="17"/>
      <c r="C165" s="17"/>
      <c r="D165" s="17"/>
      <c r="E165" s="17"/>
      <c r="F165" s="5"/>
      <c r="G165" s="17"/>
      <c r="H165" s="5"/>
      <c r="I165" s="5"/>
      <c r="J165" s="17"/>
    </row>
    <row r="166" s="3" customFormat="1" customHeight="1" spans="1:10">
      <c r="A166" s="17"/>
      <c r="B166" s="17"/>
      <c r="C166" s="17"/>
      <c r="D166" s="17"/>
      <c r="E166" s="17"/>
      <c r="F166" s="5"/>
      <c r="G166" s="17"/>
      <c r="H166" s="5"/>
      <c r="I166" s="5"/>
      <c r="J166" s="17"/>
    </row>
    <row r="167" s="3" customFormat="1" customHeight="1" spans="1:10">
      <c r="A167" s="17"/>
      <c r="B167" s="17"/>
      <c r="C167" s="17"/>
      <c r="D167" s="17"/>
      <c r="E167" s="17"/>
      <c r="F167" s="5"/>
      <c r="G167" s="17"/>
      <c r="H167" s="5"/>
      <c r="I167" s="5"/>
      <c r="J167" s="17"/>
    </row>
    <row r="168" s="3" customFormat="1" customHeight="1" spans="1:10">
      <c r="A168" s="17"/>
      <c r="B168" s="17"/>
      <c r="C168" s="17"/>
      <c r="D168" s="17"/>
      <c r="E168" s="17"/>
      <c r="F168" s="5"/>
      <c r="G168" s="17"/>
      <c r="H168" s="5"/>
      <c r="I168" s="5"/>
      <c r="J168" s="17"/>
    </row>
    <row r="169" s="3" customFormat="1" customHeight="1" spans="1:10">
      <c r="A169" s="17"/>
      <c r="B169" s="17"/>
      <c r="C169" s="17"/>
      <c r="D169" s="17"/>
      <c r="E169" s="17"/>
      <c r="F169" s="5"/>
      <c r="G169" s="17"/>
      <c r="H169" s="5"/>
      <c r="I169" s="5"/>
      <c r="J169" s="17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J169"/>
  <sheetViews>
    <sheetView workbookViewId="0">
      <selection activeCell="A1" sqref="A1"/>
    </sheetView>
  </sheetViews>
  <sheetFormatPr defaultColWidth="9.1047619047619" defaultRowHeight="14.25" customHeight="1"/>
  <cols>
    <col min="1" max="1" width="20.6666666666667" style="88" customWidth="1"/>
    <col min="2" max="2" width="32.1047619047619" style="4" customWidth="1"/>
    <col min="3" max="3" width="27.6666666666667" style="4" customWidth="1"/>
    <col min="4" max="5" width="36.6666666666667" style="4" customWidth="1"/>
    <col min="6" max="6" width="9.1047619047619" style="22" customWidth="1"/>
    <col min="7" max="16384" width="9.1047619047619" style="22"/>
  </cols>
  <sheetData>
    <row r="1" ht="12" customHeight="1" spans="1:5">
      <c r="A1" s="89">
        <v>0</v>
      </c>
      <c r="B1" s="90">
        <v>1</v>
      </c>
      <c r="C1" s="29"/>
      <c r="D1" s="29"/>
      <c r="E1" s="29"/>
    </row>
    <row r="2" s="21" customFormat="1" ht="36" customHeight="1" spans="1:5">
      <c r="A2" s="30" t="s">
        <v>563</v>
      </c>
      <c r="B2" s="30"/>
      <c r="C2" s="30"/>
      <c r="D2" s="30"/>
      <c r="E2" s="30"/>
    </row>
    <row r="3" s="9" customFormat="1" ht="20.05" customHeight="1" spans="1:5">
      <c r="A3" s="25" t="s">
        <v>1</v>
      </c>
      <c r="B3" s="90"/>
      <c r="C3" s="29"/>
      <c r="D3" s="29"/>
      <c r="E3" s="29" t="s">
        <v>2</v>
      </c>
    </row>
    <row r="4" s="3" customFormat="1" ht="19.5" customHeight="1" spans="1:5">
      <c r="A4" s="91" t="s">
        <v>77</v>
      </c>
      <c r="B4" s="92" t="s">
        <v>78</v>
      </c>
      <c r="C4" s="33" t="s">
        <v>564</v>
      </c>
      <c r="D4" s="34"/>
      <c r="E4" s="44"/>
    </row>
    <row r="5" s="3" customFormat="1" ht="18.75" customHeight="1" spans="1:5">
      <c r="A5" s="93"/>
      <c r="B5" s="94"/>
      <c r="C5" s="32" t="s">
        <v>51</v>
      </c>
      <c r="D5" s="33" t="s">
        <v>79</v>
      </c>
      <c r="E5" s="32" t="s">
        <v>80</v>
      </c>
    </row>
    <row r="6" s="3" customFormat="1" ht="18.75" customHeight="1" spans="1:5">
      <c r="A6" s="95">
        <v>1</v>
      </c>
      <c r="B6" s="20">
        <v>2</v>
      </c>
      <c r="C6" s="20">
        <v>3</v>
      </c>
      <c r="D6" s="20">
        <v>4</v>
      </c>
      <c r="E6" s="20">
        <v>5</v>
      </c>
    </row>
    <row r="7" s="3" customFormat="1" ht="18.75" customHeight="1" spans="1:5">
      <c r="A7" s="38" t="s">
        <v>139</v>
      </c>
      <c r="B7" s="96" t="s">
        <v>139</v>
      </c>
      <c r="C7" s="41"/>
      <c r="D7" s="41"/>
      <c r="E7" s="41"/>
    </row>
    <row r="8" s="3" customFormat="1" ht="18.75" customHeight="1" spans="1:5">
      <c r="A8" s="41"/>
      <c r="B8" s="41"/>
      <c r="C8" s="41"/>
      <c r="D8" s="41"/>
      <c r="E8" s="41"/>
    </row>
    <row r="9" s="3" customFormat="1" ht="18.75" customHeight="1" spans="1:5">
      <c r="A9" s="41"/>
      <c r="B9" s="41"/>
      <c r="C9" s="41"/>
      <c r="D9" s="41"/>
      <c r="E9" s="41"/>
    </row>
    <row r="10" s="3" customFormat="1" ht="17.7" customHeight="1" spans="1:10">
      <c r="A10" s="17" t="s">
        <v>565</v>
      </c>
      <c r="B10" s="17"/>
      <c r="C10" s="17"/>
      <c r="D10" s="17"/>
      <c r="E10" s="17"/>
      <c r="F10" s="5"/>
      <c r="G10" s="17"/>
      <c r="H10" s="5"/>
      <c r="I10" s="5"/>
      <c r="J10" s="17"/>
    </row>
    <row r="11" s="3" customFormat="1" customHeight="1" spans="1:5">
      <c r="A11" s="97"/>
      <c r="B11" s="17"/>
      <c r="C11" s="17"/>
      <c r="D11" s="17"/>
      <c r="E11" s="17"/>
    </row>
    <row r="12" s="3" customFormat="1" customHeight="1" spans="1:5">
      <c r="A12" s="97"/>
      <c r="B12" s="17"/>
      <c r="C12" s="17"/>
      <c r="D12" s="17"/>
      <c r="E12" s="17"/>
    </row>
    <row r="13" s="3" customFormat="1" customHeight="1" spans="1:5">
      <c r="A13" s="97"/>
      <c r="B13" s="17"/>
      <c r="C13" s="17"/>
      <c r="D13" s="17"/>
      <c r="E13" s="17"/>
    </row>
    <row r="14" s="3" customFormat="1" customHeight="1" spans="1:5">
      <c r="A14" s="97"/>
      <c r="B14" s="17"/>
      <c r="C14" s="17"/>
      <c r="D14" s="17"/>
      <c r="E14" s="17"/>
    </row>
    <row r="15" s="3" customFormat="1" customHeight="1" spans="1:5">
      <c r="A15" s="97"/>
      <c r="B15" s="17"/>
      <c r="C15" s="17"/>
      <c r="D15" s="17"/>
      <c r="E15" s="17"/>
    </row>
    <row r="16" s="3" customFormat="1" customHeight="1" spans="1:5">
      <c r="A16" s="97"/>
      <c r="B16" s="17"/>
      <c r="C16" s="17"/>
      <c r="D16" s="17"/>
      <c r="E16" s="17"/>
    </row>
    <row r="17" s="3" customFormat="1" customHeight="1" spans="1:5">
      <c r="A17" s="97"/>
      <c r="B17" s="17"/>
      <c r="C17" s="17"/>
      <c r="D17" s="17"/>
      <c r="E17" s="17"/>
    </row>
    <row r="18" s="3" customFormat="1" customHeight="1" spans="1:5">
      <c r="A18" s="97"/>
      <c r="B18" s="17"/>
      <c r="C18" s="17"/>
      <c r="D18" s="17"/>
      <c r="E18" s="17"/>
    </row>
    <row r="19" s="3" customFormat="1" customHeight="1" spans="1:5">
      <c r="A19" s="97"/>
      <c r="B19" s="17"/>
      <c r="C19" s="17"/>
      <c r="D19" s="17"/>
      <c r="E19" s="17"/>
    </row>
    <row r="20" s="3" customFormat="1" customHeight="1" spans="1:5">
      <c r="A20" s="97"/>
      <c r="B20" s="17"/>
      <c r="C20" s="17"/>
      <c r="D20" s="17"/>
      <c r="E20" s="17"/>
    </row>
    <row r="21" s="3" customFormat="1" customHeight="1" spans="1:5">
      <c r="A21" s="97"/>
      <c r="B21" s="17"/>
      <c r="C21" s="17"/>
      <c r="D21" s="17"/>
      <c r="E21" s="17"/>
    </row>
    <row r="22" s="3" customFormat="1" customHeight="1" spans="1:5">
      <c r="A22" s="97"/>
      <c r="B22" s="17"/>
      <c r="C22" s="17"/>
      <c r="D22" s="17"/>
      <c r="E22" s="17"/>
    </row>
    <row r="23" s="3" customFormat="1" customHeight="1" spans="1:5">
      <c r="A23" s="97"/>
      <c r="B23" s="17"/>
      <c r="C23" s="17"/>
      <c r="D23" s="17"/>
      <c r="E23" s="17"/>
    </row>
    <row r="24" s="3" customFormat="1" customHeight="1" spans="1:5">
      <c r="A24" s="97"/>
      <c r="B24" s="17"/>
      <c r="C24" s="17"/>
      <c r="D24" s="17"/>
      <c r="E24" s="17"/>
    </row>
    <row r="25" s="3" customFormat="1" customHeight="1" spans="1:5">
      <c r="A25" s="97"/>
      <c r="B25" s="17"/>
      <c r="C25" s="17"/>
      <c r="D25" s="17"/>
      <c r="E25" s="17"/>
    </row>
    <row r="26" s="3" customFormat="1" customHeight="1" spans="1:5">
      <c r="A26" s="97"/>
      <c r="B26" s="17"/>
      <c r="C26" s="17"/>
      <c r="D26" s="17"/>
      <c r="E26" s="17"/>
    </row>
    <row r="27" s="3" customFormat="1" customHeight="1" spans="1:5">
      <c r="A27" s="97"/>
      <c r="B27" s="17"/>
      <c r="C27" s="17"/>
      <c r="D27" s="17"/>
      <c r="E27" s="17"/>
    </row>
    <row r="28" s="3" customFormat="1" customHeight="1" spans="1:5">
      <c r="A28" s="97"/>
      <c r="B28" s="17"/>
      <c r="C28" s="17"/>
      <c r="D28" s="17"/>
      <c r="E28" s="17"/>
    </row>
    <row r="29" s="3" customFormat="1" customHeight="1" spans="1:5">
      <c r="A29" s="97"/>
      <c r="B29" s="17"/>
      <c r="C29" s="17"/>
      <c r="D29" s="17"/>
      <c r="E29" s="17"/>
    </row>
    <row r="30" s="3" customFormat="1" customHeight="1" spans="1:5">
      <c r="A30" s="97"/>
      <c r="B30" s="17"/>
      <c r="C30" s="17"/>
      <c r="D30" s="17"/>
      <c r="E30" s="17"/>
    </row>
    <row r="31" s="3" customFormat="1" customHeight="1" spans="1:5">
      <c r="A31" s="97"/>
      <c r="B31" s="17"/>
      <c r="C31" s="17"/>
      <c r="D31" s="17"/>
      <c r="E31" s="17"/>
    </row>
    <row r="32" s="3" customFormat="1" customHeight="1" spans="1:5">
      <c r="A32" s="97"/>
      <c r="B32" s="17"/>
      <c r="C32" s="17"/>
      <c r="D32" s="17"/>
      <c r="E32" s="17"/>
    </row>
    <row r="33" s="3" customFormat="1" customHeight="1" spans="1:5">
      <c r="A33" s="97"/>
      <c r="B33" s="17"/>
      <c r="C33" s="17"/>
      <c r="D33" s="17"/>
      <c r="E33" s="17"/>
    </row>
    <row r="34" s="3" customFormat="1" customHeight="1" spans="1:5">
      <c r="A34" s="97"/>
      <c r="B34" s="17"/>
      <c r="C34" s="17"/>
      <c r="D34" s="17"/>
      <c r="E34" s="17"/>
    </row>
    <row r="35" s="3" customFormat="1" customHeight="1" spans="1:5">
      <c r="A35" s="97"/>
      <c r="B35" s="17"/>
      <c r="C35" s="17"/>
      <c r="D35" s="17"/>
      <c r="E35" s="17"/>
    </row>
    <row r="36" s="3" customFormat="1" customHeight="1" spans="1:5">
      <c r="A36" s="97"/>
      <c r="B36" s="17"/>
      <c r="C36" s="17"/>
      <c r="D36" s="17"/>
      <c r="E36" s="17"/>
    </row>
    <row r="37" s="3" customFormat="1" customHeight="1" spans="1:5">
      <c r="A37" s="97"/>
      <c r="B37" s="17"/>
      <c r="C37" s="17"/>
      <c r="D37" s="17"/>
      <c r="E37" s="17"/>
    </row>
    <row r="38" s="3" customFormat="1" customHeight="1" spans="1:5">
      <c r="A38" s="97"/>
      <c r="B38" s="17"/>
      <c r="C38" s="17"/>
      <c r="D38" s="17"/>
      <c r="E38" s="17"/>
    </row>
    <row r="39" s="3" customFormat="1" customHeight="1" spans="1:5">
      <c r="A39" s="97"/>
      <c r="B39" s="17"/>
      <c r="C39" s="17"/>
      <c r="D39" s="17"/>
      <c r="E39" s="17"/>
    </row>
    <row r="40" s="3" customFormat="1" customHeight="1" spans="1:5">
      <c r="A40" s="97"/>
      <c r="B40" s="17"/>
      <c r="C40" s="17"/>
      <c r="D40" s="17"/>
      <c r="E40" s="17"/>
    </row>
    <row r="41" s="3" customFormat="1" customHeight="1" spans="1:5">
      <c r="A41" s="97"/>
      <c r="B41" s="17"/>
      <c r="C41" s="17"/>
      <c r="D41" s="17"/>
      <c r="E41" s="17"/>
    </row>
    <row r="42" s="3" customFormat="1" customHeight="1" spans="1:5">
      <c r="A42" s="97"/>
      <c r="B42" s="17"/>
      <c r="C42" s="17"/>
      <c r="D42" s="17"/>
      <c r="E42" s="17"/>
    </row>
    <row r="43" s="3" customFormat="1" customHeight="1" spans="1:5">
      <c r="A43" s="97"/>
      <c r="B43" s="17"/>
      <c r="C43" s="17"/>
      <c r="D43" s="17"/>
      <c r="E43" s="17"/>
    </row>
    <row r="44" s="3" customFormat="1" customHeight="1" spans="1:5">
      <c r="A44" s="97"/>
      <c r="B44" s="17"/>
      <c r="C44" s="17"/>
      <c r="D44" s="17"/>
      <c r="E44" s="17"/>
    </row>
    <row r="45" s="3" customFormat="1" customHeight="1" spans="1:5">
      <c r="A45" s="97"/>
      <c r="B45" s="17"/>
      <c r="C45" s="17"/>
      <c r="D45" s="17"/>
      <c r="E45" s="17"/>
    </row>
    <row r="46" s="3" customFormat="1" customHeight="1" spans="1:5">
      <c r="A46" s="97"/>
      <c r="B46" s="17"/>
      <c r="C46" s="17"/>
      <c r="D46" s="17"/>
      <c r="E46" s="17"/>
    </row>
    <row r="47" s="3" customFormat="1" customHeight="1" spans="1:5">
      <c r="A47" s="97"/>
      <c r="B47" s="17"/>
      <c r="C47" s="17"/>
      <c r="D47" s="17"/>
      <c r="E47" s="17"/>
    </row>
    <row r="48" s="3" customFormat="1" customHeight="1" spans="1:5">
      <c r="A48" s="97"/>
      <c r="B48" s="17"/>
      <c r="C48" s="17"/>
      <c r="D48" s="17"/>
      <c r="E48" s="17"/>
    </row>
    <row r="49" s="3" customFormat="1" customHeight="1" spans="1:5">
      <c r="A49" s="97"/>
      <c r="B49" s="17"/>
      <c r="C49" s="17"/>
      <c r="D49" s="17"/>
      <c r="E49" s="17"/>
    </row>
    <row r="50" s="3" customFormat="1" customHeight="1" spans="1:5">
      <c r="A50" s="97"/>
      <c r="B50" s="17"/>
      <c r="C50" s="17"/>
      <c r="D50" s="17"/>
      <c r="E50" s="17"/>
    </row>
    <row r="51" s="3" customFormat="1" customHeight="1" spans="1:5">
      <c r="A51" s="97"/>
      <c r="B51" s="17"/>
      <c r="C51" s="17"/>
      <c r="D51" s="17"/>
      <c r="E51" s="17"/>
    </row>
    <row r="52" s="3" customFormat="1" customHeight="1" spans="1:5">
      <c r="A52" s="97"/>
      <c r="B52" s="17"/>
      <c r="C52" s="17"/>
      <c r="D52" s="17"/>
      <c r="E52" s="17"/>
    </row>
    <row r="53" s="3" customFormat="1" customHeight="1" spans="1:5">
      <c r="A53" s="97"/>
      <c r="B53" s="17"/>
      <c r="C53" s="17"/>
      <c r="D53" s="17"/>
      <c r="E53" s="17"/>
    </row>
    <row r="54" s="3" customFormat="1" customHeight="1" spans="1:5">
      <c r="A54" s="97"/>
      <c r="B54" s="17"/>
      <c r="C54" s="17"/>
      <c r="D54" s="17"/>
      <c r="E54" s="17"/>
    </row>
    <row r="55" s="3" customFormat="1" customHeight="1" spans="1:5">
      <c r="A55" s="97"/>
      <c r="B55" s="17"/>
      <c r="C55" s="17"/>
      <c r="D55" s="17"/>
      <c r="E55" s="17"/>
    </row>
    <row r="56" s="3" customFormat="1" customHeight="1" spans="1:5">
      <c r="A56" s="97"/>
      <c r="B56" s="17"/>
      <c r="C56" s="17"/>
      <c r="D56" s="17"/>
      <c r="E56" s="17"/>
    </row>
    <row r="57" s="3" customFormat="1" customHeight="1" spans="1:5">
      <c r="A57" s="97"/>
      <c r="B57" s="17"/>
      <c r="C57" s="17"/>
      <c r="D57" s="17"/>
      <c r="E57" s="17"/>
    </row>
    <row r="58" s="3" customFormat="1" customHeight="1" spans="1:5">
      <c r="A58" s="97"/>
      <c r="B58" s="17"/>
      <c r="C58" s="17"/>
      <c r="D58" s="17"/>
      <c r="E58" s="17"/>
    </row>
    <row r="59" s="3" customFormat="1" customHeight="1" spans="1:5">
      <c r="A59" s="97"/>
      <c r="B59" s="17"/>
      <c r="C59" s="17"/>
      <c r="D59" s="17"/>
      <c r="E59" s="17"/>
    </row>
    <row r="60" s="3" customFormat="1" customHeight="1" spans="1:5">
      <c r="A60" s="97"/>
      <c r="B60" s="17"/>
      <c r="C60" s="17"/>
      <c r="D60" s="17"/>
      <c r="E60" s="17"/>
    </row>
    <row r="61" s="3" customFormat="1" customHeight="1" spans="1:5">
      <c r="A61" s="97"/>
      <c r="B61" s="17"/>
      <c r="C61" s="17"/>
      <c r="D61" s="17"/>
      <c r="E61" s="17"/>
    </row>
    <row r="62" s="3" customFormat="1" customHeight="1" spans="1:5">
      <c r="A62" s="97"/>
      <c r="B62" s="17"/>
      <c r="C62" s="17"/>
      <c r="D62" s="17"/>
      <c r="E62" s="17"/>
    </row>
    <row r="63" s="3" customFormat="1" customHeight="1" spans="1:5">
      <c r="A63" s="97"/>
      <c r="B63" s="17"/>
      <c r="C63" s="17"/>
      <c r="D63" s="17"/>
      <c r="E63" s="17"/>
    </row>
    <row r="64" s="3" customFormat="1" customHeight="1" spans="1:5">
      <c r="A64" s="97"/>
      <c r="B64" s="17"/>
      <c r="C64" s="17"/>
      <c r="D64" s="17"/>
      <c r="E64" s="17"/>
    </row>
    <row r="65" s="3" customFormat="1" customHeight="1" spans="1:5">
      <c r="A65" s="97"/>
      <c r="B65" s="17"/>
      <c r="C65" s="17"/>
      <c r="D65" s="17"/>
      <c r="E65" s="17"/>
    </row>
    <row r="66" s="3" customFormat="1" customHeight="1" spans="1:5">
      <c r="A66" s="97"/>
      <c r="B66" s="17"/>
      <c r="C66" s="17"/>
      <c r="D66" s="17"/>
      <c r="E66" s="17"/>
    </row>
    <row r="67" s="3" customFormat="1" customHeight="1" spans="1:5">
      <c r="A67" s="97"/>
      <c r="B67" s="17"/>
      <c r="C67" s="17"/>
      <c r="D67" s="17"/>
      <c r="E67" s="17"/>
    </row>
    <row r="68" s="3" customFormat="1" customHeight="1" spans="1:5">
      <c r="A68" s="97"/>
      <c r="B68" s="17"/>
      <c r="C68" s="17"/>
      <c r="D68" s="17"/>
      <c r="E68" s="17"/>
    </row>
    <row r="69" s="3" customFormat="1" customHeight="1" spans="1:5">
      <c r="A69" s="97"/>
      <c r="B69" s="17"/>
      <c r="C69" s="17"/>
      <c r="D69" s="17"/>
      <c r="E69" s="17"/>
    </row>
    <row r="70" s="3" customFormat="1" customHeight="1" spans="1:5">
      <c r="A70" s="97"/>
      <c r="B70" s="17"/>
      <c r="C70" s="17"/>
      <c r="D70" s="17"/>
      <c r="E70" s="17"/>
    </row>
    <row r="71" s="3" customFormat="1" customHeight="1" spans="1:5">
      <c r="A71" s="97"/>
      <c r="B71" s="17"/>
      <c r="C71" s="17"/>
      <c r="D71" s="17"/>
      <c r="E71" s="17"/>
    </row>
    <row r="72" s="3" customFormat="1" customHeight="1" spans="1:5">
      <c r="A72" s="97"/>
      <c r="B72" s="17"/>
      <c r="C72" s="17"/>
      <c r="D72" s="17"/>
      <c r="E72" s="17"/>
    </row>
    <row r="73" s="3" customFormat="1" customHeight="1" spans="1:5">
      <c r="A73" s="97"/>
      <c r="B73" s="17"/>
      <c r="C73" s="17"/>
      <c r="D73" s="17"/>
      <c r="E73" s="17"/>
    </row>
    <row r="74" s="3" customFormat="1" customHeight="1" spans="1:5">
      <c r="A74" s="97"/>
      <c r="B74" s="17"/>
      <c r="C74" s="17"/>
      <c r="D74" s="17"/>
      <c r="E74" s="17"/>
    </row>
    <row r="75" s="3" customFormat="1" customHeight="1" spans="1:5">
      <c r="A75" s="97"/>
      <c r="B75" s="17"/>
      <c r="C75" s="17"/>
      <c r="D75" s="17"/>
      <c r="E75" s="17"/>
    </row>
    <row r="76" s="3" customFormat="1" customHeight="1" spans="1:5">
      <c r="A76" s="97"/>
      <c r="B76" s="17"/>
      <c r="C76" s="17"/>
      <c r="D76" s="17"/>
      <c r="E76" s="17"/>
    </row>
    <row r="77" s="3" customFormat="1" customHeight="1" spans="1:5">
      <c r="A77" s="97"/>
      <c r="B77" s="17"/>
      <c r="C77" s="17"/>
      <c r="D77" s="17"/>
      <c r="E77" s="17"/>
    </row>
    <row r="78" s="3" customFormat="1" customHeight="1" spans="1:5">
      <c r="A78" s="97"/>
      <c r="B78" s="17"/>
      <c r="C78" s="17"/>
      <c r="D78" s="17"/>
      <c r="E78" s="17"/>
    </row>
    <row r="79" s="3" customFormat="1" customHeight="1" spans="1:5">
      <c r="A79" s="97"/>
      <c r="B79" s="17"/>
      <c r="C79" s="17"/>
      <c r="D79" s="17"/>
      <c r="E79" s="17"/>
    </row>
    <row r="80" s="3" customFormat="1" customHeight="1" spans="1:5">
      <c r="A80" s="97"/>
      <c r="B80" s="17"/>
      <c r="C80" s="17"/>
      <c r="D80" s="17"/>
      <c r="E80" s="17"/>
    </row>
    <row r="81" s="3" customFormat="1" customHeight="1" spans="1:5">
      <c r="A81" s="97"/>
      <c r="B81" s="17"/>
      <c r="C81" s="17"/>
      <c r="D81" s="17"/>
      <c r="E81" s="17"/>
    </row>
    <row r="82" s="3" customFormat="1" customHeight="1" spans="1:5">
      <c r="A82" s="97"/>
      <c r="B82" s="17"/>
      <c r="C82" s="17"/>
      <c r="D82" s="17"/>
      <c r="E82" s="17"/>
    </row>
    <row r="83" s="3" customFormat="1" customHeight="1" spans="1:5">
      <c r="A83" s="97"/>
      <c r="B83" s="17"/>
      <c r="C83" s="17"/>
      <c r="D83" s="17"/>
      <c r="E83" s="17"/>
    </row>
    <row r="84" s="3" customFormat="1" customHeight="1" spans="1:5">
      <c r="A84" s="97"/>
      <c r="B84" s="17"/>
      <c r="C84" s="17"/>
      <c r="D84" s="17"/>
      <c r="E84" s="17"/>
    </row>
    <row r="85" s="3" customFormat="1" customHeight="1" spans="1:5">
      <c r="A85" s="97"/>
      <c r="B85" s="17"/>
      <c r="C85" s="17"/>
      <c r="D85" s="17"/>
      <c r="E85" s="17"/>
    </row>
    <row r="86" s="3" customFormat="1" customHeight="1" spans="1:5">
      <c r="A86" s="97"/>
      <c r="B86" s="17"/>
      <c r="C86" s="17"/>
      <c r="D86" s="17"/>
      <c r="E86" s="17"/>
    </row>
    <row r="87" s="3" customFormat="1" customHeight="1" spans="1:5">
      <c r="A87" s="97"/>
      <c r="B87" s="17"/>
      <c r="C87" s="17"/>
      <c r="D87" s="17"/>
      <c r="E87" s="17"/>
    </row>
    <row r="88" s="3" customFormat="1" customHeight="1" spans="1:5">
      <c r="A88" s="97"/>
      <c r="B88" s="17"/>
      <c r="C88" s="17"/>
      <c r="D88" s="17"/>
      <c r="E88" s="17"/>
    </row>
    <row r="89" s="3" customFormat="1" customHeight="1" spans="1:5">
      <c r="A89" s="97"/>
      <c r="B89" s="17"/>
      <c r="C89" s="17"/>
      <c r="D89" s="17"/>
      <c r="E89" s="17"/>
    </row>
    <row r="90" s="3" customFormat="1" customHeight="1" spans="1:5">
      <c r="A90" s="97"/>
      <c r="B90" s="17"/>
      <c r="C90" s="17"/>
      <c r="D90" s="17"/>
      <c r="E90" s="17"/>
    </row>
    <row r="91" s="3" customFormat="1" customHeight="1" spans="1:5">
      <c r="A91" s="97"/>
      <c r="B91" s="17"/>
      <c r="C91" s="17"/>
      <c r="D91" s="17"/>
      <c r="E91" s="17"/>
    </row>
    <row r="92" s="3" customFormat="1" customHeight="1" spans="1:5">
      <c r="A92" s="97"/>
      <c r="B92" s="17"/>
      <c r="C92" s="17"/>
      <c r="D92" s="17"/>
      <c r="E92" s="17"/>
    </row>
    <row r="93" s="3" customFormat="1" customHeight="1" spans="1:5">
      <c r="A93" s="97"/>
      <c r="B93" s="17"/>
      <c r="C93" s="17"/>
      <c r="D93" s="17"/>
      <c r="E93" s="17"/>
    </row>
    <row r="94" s="3" customFormat="1" customHeight="1" spans="1:5">
      <c r="A94" s="97"/>
      <c r="B94" s="17"/>
      <c r="C94" s="17"/>
      <c r="D94" s="17"/>
      <c r="E94" s="17"/>
    </row>
    <row r="95" s="3" customFormat="1" customHeight="1" spans="1:5">
      <c r="A95" s="97"/>
      <c r="B95" s="17"/>
      <c r="C95" s="17"/>
      <c r="D95" s="17"/>
      <c r="E95" s="17"/>
    </row>
    <row r="96" s="3" customFormat="1" customHeight="1" spans="1:5">
      <c r="A96" s="97"/>
      <c r="B96" s="17"/>
      <c r="C96" s="17"/>
      <c r="D96" s="17"/>
      <c r="E96" s="17"/>
    </row>
    <row r="97" s="3" customFormat="1" customHeight="1" spans="1:5">
      <c r="A97" s="97"/>
      <c r="B97" s="17"/>
      <c r="C97" s="17"/>
      <c r="D97" s="17"/>
      <c r="E97" s="17"/>
    </row>
    <row r="98" s="3" customFormat="1" customHeight="1" spans="1:5">
      <c r="A98" s="97"/>
      <c r="B98" s="17"/>
      <c r="C98" s="17"/>
      <c r="D98" s="17"/>
      <c r="E98" s="17"/>
    </row>
    <row r="99" s="3" customFormat="1" customHeight="1" spans="1:5">
      <c r="A99" s="97"/>
      <c r="B99" s="17"/>
      <c r="C99" s="17"/>
      <c r="D99" s="17"/>
      <c r="E99" s="17"/>
    </row>
    <row r="100" s="3" customFormat="1" customHeight="1" spans="1:5">
      <c r="A100" s="97"/>
      <c r="B100" s="17"/>
      <c r="C100" s="17"/>
      <c r="D100" s="17"/>
      <c r="E100" s="17"/>
    </row>
    <row r="101" s="3" customFormat="1" customHeight="1" spans="1:5">
      <c r="A101" s="97"/>
      <c r="B101" s="17"/>
      <c r="C101" s="17"/>
      <c r="D101" s="17"/>
      <c r="E101" s="17"/>
    </row>
    <row r="102" s="3" customFormat="1" customHeight="1" spans="1:5">
      <c r="A102" s="97"/>
      <c r="B102" s="17"/>
      <c r="C102" s="17"/>
      <c r="D102" s="17"/>
      <c r="E102" s="17"/>
    </row>
    <row r="103" s="3" customFormat="1" customHeight="1" spans="1:5">
      <c r="A103" s="97"/>
      <c r="B103" s="17"/>
      <c r="C103" s="17"/>
      <c r="D103" s="17"/>
      <c r="E103" s="17"/>
    </row>
    <row r="104" s="3" customFormat="1" customHeight="1" spans="1:5">
      <c r="A104" s="97"/>
      <c r="B104" s="17"/>
      <c r="C104" s="17"/>
      <c r="D104" s="17"/>
      <c r="E104" s="17"/>
    </row>
    <row r="105" s="3" customFormat="1" customHeight="1" spans="1:5">
      <c r="A105" s="97"/>
      <c r="B105" s="17"/>
      <c r="C105" s="17"/>
      <c r="D105" s="17"/>
      <c r="E105" s="17"/>
    </row>
    <row r="106" s="3" customFormat="1" customHeight="1" spans="1:5">
      <c r="A106" s="97"/>
      <c r="B106" s="17"/>
      <c r="C106" s="17"/>
      <c r="D106" s="17"/>
      <c r="E106" s="17"/>
    </row>
    <row r="107" s="3" customFormat="1" customHeight="1" spans="1:5">
      <c r="A107" s="97"/>
      <c r="B107" s="17"/>
      <c r="C107" s="17"/>
      <c r="D107" s="17"/>
      <c r="E107" s="17"/>
    </row>
    <row r="108" s="3" customFormat="1" customHeight="1" spans="1:5">
      <c r="A108" s="97"/>
      <c r="B108" s="17"/>
      <c r="C108" s="17"/>
      <c r="D108" s="17"/>
      <c r="E108" s="17"/>
    </row>
    <row r="109" s="3" customFormat="1" customHeight="1" spans="1:5">
      <c r="A109" s="97"/>
      <c r="B109" s="17"/>
      <c r="C109" s="17"/>
      <c r="D109" s="17"/>
      <c r="E109" s="17"/>
    </row>
    <row r="110" s="3" customFormat="1" customHeight="1" spans="1:5">
      <c r="A110" s="97"/>
      <c r="B110" s="17"/>
      <c r="C110" s="17"/>
      <c r="D110" s="17"/>
      <c r="E110" s="17"/>
    </row>
    <row r="111" s="3" customFormat="1" customHeight="1" spans="1:5">
      <c r="A111" s="97"/>
      <c r="B111" s="17"/>
      <c r="C111" s="17"/>
      <c r="D111" s="17"/>
      <c r="E111" s="17"/>
    </row>
    <row r="112" s="3" customFormat="1" customHeight="1" spans="1:5">
      <c r="A112" s="97"/>
      <c r="B112" s="17"/>
      <c r="C112" s="17"/>
      <c r="D112" s="17"/>
      <c r="E112" s="17"/>
    </row>
    <row r="113" s="3" customFormat="1" customHeight="1" spans="1:5">
      <c r="A113" s="97"/>
      <c r="B113" s="17"/>
      <c r="C113" s="17"/>
      <c r="D113" s="17"/>
      <c r="E113" s="17"/>
    </row>
    <row r="114" s="3" customFormat="1" customHeight="1" spans="1:5">
      <c r="A114" s="97"/>
      <c r="B114" s="17"/>
      <c r="C114" s="17"/>
      <c r="D114" s="17"/>
      <c r="E114" s="17"/>
    </row>
    <row r="115" s="3" customFormat="1" customHeight="1" spans="1:5">
      <c r="A115" s="97"/>
      <c r="B115" s="17"/>
      <c r="C115" s="17"/>
      <c r="D115" s="17"/>
      <c r="E115" s="17"/>
    </row>
    <row r="116" s="3" customFormat="1" customHeight="1" spans="1:5">
      <c r="A116" s="97"/>
      <c r="B116" s="17"/>
      <c r="C116" s="17"/>
      <c r="D116" s="17"/>
      <c r="E116" s="17"/>
    </row>
    <row r="117" s="3" customFormat="1" customHeight="1" spans="1:5">
      <c r="A117" s="97"/>
      <c r="B117" s="17"/>
      <c r="C117" s="17"/>
      <c r="D117" s="17"/>
      <c r="E117" s="17"/>
    </row>
    <row r="118" s="3" customFormat="1" customHeight="1" spans="1:5">
      <c r="A118" s="97"/>
      <c r="B118" s="17"/>
      <c r="C118" s="17"/>
      <c r="D118" s="17"/>
      <c r="E118" s="17"/>
    </row>
    <row r="119" s="3" customFormat="1" customHeight="1" spans="1:5">
      <c r="A119" s="97"/>
      <c r="B119" s="17"/>
      <c r="C119" s="17"/>
      <c r="D119" s="17"/>
      <c r="E119" s="17"/>
    </row>
    <row r="120" s="3" customFormat="1" customHeight="1" spans="1:5">
      <c r="A120" s="97"/>
      <c r="B120" s="17"/>
      <c r="C120" s="17"/>
      <c r="D120" s="17"/>
      <c r="E120" s="17"/>
    </row>
    <row r="121" s="3" customFormat="1" customHeight="1" spans="1:5">
      <c r="A121" s="97"/>
      <c r="B121" s="17"/>
      <c r="C121" s="17"/>
      <c r="D121" s="17"/>
      <c r="E121" s="17"/>
    </row>
    <row r="122" s="3" customFormat="1" customHeight="1" spans="1:5">
      <c r="A122" s="97"/>
      <c r="B122" s="17"/>
      <c r="C122" s="17"/>
      <c r="D122" s="17"/>
      <c r="E122" s="17"/>
    </row>
    <row r="123" s="3" customFormat="1" customHeight="1" spans="1:5">
      <c r="A123" s="97"/>
      <c r="B123" s="17"/>
      <c r="C123" s="17"/>
      <c r="D123" s="17"/>
      <c r="E123" s="17"/>
    </row>
    <row r="124" s="3" customFormat="1" customHeight="1" spans="1:5">
      <c r="A124" s="97"/>
      <c r="B124" s="17"/>
      <c r="C124" s="17"/>
      <c r="D124" s="17"/>
      <c r="E124" s="17"/>
    </row>
    <row r="125" s="3" customFormat="1" customHeight="1" spans="1:5">
      <c r="A125" s="97"/>
      <c r="B125" s="17"/>
      <c r="C125" s="17"/>
      <c r="D125" s="17"/>
      <c r="E125" s="17"/>
    </row>
    <row r="126" s="3" customFormat="1" customHeight="1" spans="1:5">
      <c r="A126" s="97"/>
      <c r="B126" s="17"/>
      <c r="C126" s="17"/>
      <c r="D126" s="17"/>
      <c r="E126" s="17"/>
    </row>
    <row r="127" s="3" customFormat="1" customHeight="1" spans="1:5">
      <c r="A127" s="97"/>
      <c r="B127" s="17"/>
      <c r="C127" s="17"/>
      <c r="D127" s="17"/>
      <c r="E127" s="17"/>
    </row>
    <row r="128" s="3" customFormat="1" customHeight="1" spans="1:5">
      <c r="A128" s="97"/>
      <c r="B128" s="17"/>
      <c r="C128" s="17"/>
      <c r="D128" s="17"/>
      <c r="E128" s="17"/>
    </row>
    <row r="129" s="3" customFormat="1" customHeight="1" spans="1:5">
      <c r="A129" s="97"/>
      <c r="B129" s="17"/>
      <c r="C129" s="17"/>
      <c r="D129" s="17"/>
      <c r="E129" s="17"/>
    </row>
    <row r="130" s="3" customFormat="1" customHeight="1" spans="1:5">
      <c r="A130" s="97"/>
      <c r="B130" s="17"/>
      <c r="C130" s="17"/>
      <c r="D130" s="17"/>
      <c r="E130" s="17"/>
    </row>
    <row r="131" s="3" customFormat="1" customHeight="1" spans="1:5">
      <c r="A131" s="97"/>
      <c r="B131" s="17"/>
      <c r="C131" s="17"/>
      <c r="D131" s="17"/>
      <c r="E131" s="17"/>
    </row>
    <row r="132" s="3" customFormat="1" customHeight="1" spans="1:5">
      <c r="A132" s="97"/>
      <c r="B132" s="17"/>
      <c r="C132" s="17"/>
      <c r="D132" s="17"/>
      <c r="E132" s="17"/>
    </row>
    <row r="133" s="3" customFormat="1" customHeight="1" spans="1:5">
      <c r="A133" s="97"/>
      <c r="B133" s="17"/>
      <c r="C133" s="17"/>
      <c r="D133" s="17"/>
      <c r="E133" s="17"/>
    </row>
    <row r="134" s="3" customFormat="1" customHeight="1" spans="1:5">
      <c r="A134" s="97"/>
      <c r="B134" s="17"/>
      <c r="C134" s="17"/>
      <c r="D134" s="17"/>
      <c r="E134" s="17"/>
    </row>
    <row r="135" s="3" customFormat="1" customHeight="1" spans="1:5">
      <c r="A135" s="97"/>
      <c r="B135" s="17"/>
      <c r="C135" s="17"/>
      <c r="D135" s="17"/>
      <c r="E135" s="17"/>
    </row>
    <row r="136" s="3" customFormat="1" customHeight="1" spans="1:5">
      <c r="A136" s="97"/>
      <c r="B136" s="17"/>
      <c r="C136" s="17"/>
      <c r="D136" s="17"/>
      <c r="E136" s="17"/>
    </row>
    <row r="137" s="3" customFormat="1" customHeight="1" spans="1:5">
      <c r="A137" s="97"/>
      <c r="B137" s="17"/>
      <c r="C137" s="17"/>
      <c r="D137" s="17"/>
      <c r="E137" s="17"/>
    </row>
    <row r="138" s="3" customFormat="1" customHeight="1" spans="1:5">
      <c r="A138" s="97"/>
      <c r="B138" s="17"/>
      <c r="C138" s="17"/>
      <c r="D138" s="17"/>
      <c r="E138" s="17"/>
    </row>
    <row r="139" s="3" customFormat="1" customHeight="1" spans="1:5">
      <c r="A139" s="97"/>
      <c r="B139" s="17"/>
      <c r="C139" s="17"/>
      <c r="D139" s="17"/>
      <c r="E139" s="17"/>
    </row>
    <row r="140" s="3" customFormat="1" customHeight="1" spans="1:5">
      <c r="A140" s="97"/>
      <c r="B140" s="17"/>
      <c r="C140" s="17"/>
      <c r="D140" s="17"/>
      <c r="E140" s="17"/>
    </row>
    <row r="141" s="3" customFormat="1" customHeight="1" spans="1:5">
      <c r="A141" s="97"/>
      <c r="B141" s="17"/>
      <c r="C141" s="17"/>
      <c r="D141" s="17"/>
      <c r="E141" s="17"/>
    </row>
    <row r="142" s="3" customFormat="1" customHeight="1" spans="1:5">
      <c r="A142" s="97"/>
      <c r="B142" s="17"/>
      <c r="C142" s="17"/>
      <c r="D142" s="17"/>
      <c r="E142" s="17"/>
    </row>
    <row r="143" s="3" customFormat="1" customHeight="1" spans="1:5">
      <c r="A143" s="97"/>
      <c r="B143" s="17"/>
      <c r="C143" s="17"/>
      <c r="D143" s="17"/>
      <c r="E143" s="17"/>
    </row>
    <row r="144" s="3" customFormat="1" customHeight="1" spans="1:5">
      <c r="A144" s="97"/>
      <c r="B144" s="17"/>
      <c r="C144" s="17"/>
      <c r="D144" s="17"/>
      <c r="E144" s="17"/>
    </row>
    <row r="145" s="3" customFormat="1" customHeight="1" spans="1:5">
      <c r="A145" s="97"/>
      <c r="B145" s="17"/>
      <c r="C145" s="17"/>
      <c r="D145" s="17"/>
      <c r="E145" s="17"/>
    </row>
    <row r="146" s="3" customFormat="1" customHeight="1" spans="1:5">
      <c r="A146" s="97"/>
      <c r="B146" s="17"/>
      <c r="C146" s="17"/>
      <c r="D146" s="17"/>
      <c r="E146" s="17"/>
    </row>
    <row r="147" s="3" customFormat="1" customHeight="1" spans="1:5">
      <c r="A147" s="97"/>
      <c r="B147" s="17"/>
      <c r="C147" s="17"/>
      <c r="D147" s="17"/>
      <c r="E147" s="17"/>
    </row>
    <row r="148" s="3" customFormat="1" customHeight="1" spans="1:5">
      <c r="A148" s="97"/>
      <c r="B148" s="17"/>
      <c r="C148" s="17"/>
      <c r="D148" s="17"/>
      <c r="E148" s="17"/>
    </row>
    <row r="149" s="3" customFormat="1" customHeight="1" spans="1:5">
      <c r="A149" s="97"/>
      <c r="B149" s="17"/>
      <c r="C149" s="17"/>
      <c r="D149" s="17"/>
      <c r="E149" s="17"/>
    </row>
    <row r="150" s="3" customFormat="1" customHeight="1" spans="1:5">
      <c r="A150" s="97"/>
      <c r="B150" s="17"/>
      <c r="C150" s="17"/>
      <c r="D150" s="17"/>
      <c r="E150" s="17"/>
    </row>
    <row r="151" s="3" customFormat="1" customHeight="1" spans="1:5">
      <c r="A151" s="97"/>
      <c r="B151" s="17"/>
      <c r="C151" s="17"/>
      <c r="D151" s="17"/>
      <c r="E151" s="17"/>
    </row>
    <row r="152" s="3" customFormat="1" customHeight="1" spans="1:5">
      <c r="A152" s="97"/>
      <c r="B152" s="17"/>
      <c r="C152" s="17"/>
      <c r="D152" s="17"/>
      <c r="E152" s="17"/>
    </row>
    <row r="153" s="3" customFormat="1" customHeight="1" spans="1:5">
      <c r="A153" s="97"/>
      <c r="B153" s="17"/>
      <c r="C153" s="17"/>
      <c r="D153" s="17"/>
      <c r="E153" s="17"/>
    </row>
    <row r="154" s="3" customFormat="1" customHeight="1" spans="1:5">
      <c r="A154" s="97"/>
      <c r="B154" s="17"/>
      <c r="C154" s="17"/>
      <c r="D154" s="17"/>
      <c r="E154" s="17"/>
    </row>
    <row r="155" s="3" customFormat="1" customHeight="1" spans="1:5">
      <c r="A155" s="97"/>
      <c r="B155" s="17"/>
      <c r="C155" s="17"/>
      <c r="D155" s="17"/>
      <c r="E155" s="17"/>
    </row>
    <row r="156" s="3" customFormat="1" customHeight="1" spans="1:5">
      <c r="A156" s="97"/>
      <c r="B156" s="17"/>
      <c r="C156" s="17"/>
      <c r="D156" s="17"/>
      <c r="E156" s="17"/>
    </row>
    <row r="157" s="3" customFormat="1" customHeight="1" spans="1:5">
      <c r="A157" s="97"/>
      <c r="B157" s="17"/>
      <c r="C157" s="17"/>
      <c r="D157" s="17"/>
      <c r="E157" s="17"/>
    </row>
    <row r="158" s="3" customFormat="1" customHeight="1" spans="1:5">
      <c r="A158" s="97"/>
      <c r="B158" s="17"/>
      <c r="C158" s="17"/>
      <c r="D158" s="17"/>
      <c r="E158" s="17"/>
    </row>
    <row r="159" s="3" customFormat="1" customHeight="1" spans="1:5">
      <c r="A159" s="97"/>
      <c r="B159" s="17"/>
      <c r="C159" s="17"/>
      <c r="D159" s="17"/>
      <c r="E159" s="17"/>
    </row>
    <row r="160" s="3" customFormat="1" customHeight="1" spans="1:5">
      <c r="A160" s="97"/>
      <c r="B160" s="17"/>
      <c r="C160" s="17"/>
      <c r="D160" s="17"/>
      <c r="E160" s="17"/>
    </row>
    <row r="161" s="3" customFormat="1" customHeight="1" spans="1:5">
      <c r="A161" s="97"/>
      <c r="B161" s="17"/>
      <c r="C161" s="17"/>
      <c r="D161" s="17"/>
      <c r="E161" s="17"/>
    </row>
    <row r="162" s="3" customFormat="1" customHeight="1" spans="1:5">
      <c r="A162" s="97"/>
      <c r="B162" s="17"/>
      <c r="C162" s="17"/>
      <c r="D162" s="17"/>
      <c r="E162" s="17"/>
    </row>
    <row r="163" s="3" customFormat="1" customHeight="1" spans="1:5">
      <c r="A163" s="97"/>
      <c r="B163" s="17"/>
      <c r="C163" s="17"/>
      <c r="D163" s="17"/>
      <c r="E163" s="17"/>
    </row>
    <row r="164" s="3" customFormat="1" customHeight="1" spans="1:5">
      <c r="A164" s="97"/>
      <c r="B164" s="17"/>
      <c r="C164" s="17"/>
      <c r="D164" s="17"/>
      <c r="E164" s="17"/>
    </row>
    <row r="165" s="3" customFormat="1" customHeight="1" spans="1:5">
      <c r="A165" s="97"/>
      <c r="B165" s="17"/>
      <c r="C165" s="17"/>
      <c r="D165" s="17"/>
      <c r="E165" s="17"/>
    </row>
    <row r="166" s="3" customFormat="1" customHeight="1" spans="1:5">
      <c r="A166" s="97"/>
      <c r="B166" s="17"/>
      <c r="C166" s="17"/>
      <c r="D166" s="17"/>
      <c r="E166" s="17"/>
    </row>
    <row r="167" s="3" customFormat="1" customHeight="1" spans="1:5">
      <c r="A167" s="97"/>
      <c r="B167" s="17"/>
      <c r="C167" s="17"/>
      <c r="D167" s="17"/>
      <c r="E167" s="17"/>
    </row>
    <row r="168" s="3" customFormat="1" customHeight="1" spans="1:5">
      <c r="A168" s="97"/>
      <c r="B168" s="17"/>
      <c r="C168" s="17"/>
      <c r="D168" s="17"/>
      <c r="E168" s="17"/>
    </row>
    <row r="169" s="3" customFormat="1" customHeight="1" spans="1:5">
      <c r="A169" s="97"/>
      <c r="B169" s="17"/>
      <c r="C169" s="17"/>
      <c r="D169" s="17"/>
      <c r="E169" s="17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tabColor theme="2" tint="-0.0999786370433668"/>
  </sheetPr>
  <dimension ref="A1:J169"/>
  <sheetViews>
    <sheetView workbookViewId="0">
      <selection activeCell="A1" sqref="A1"/>
    </sheetView>
  </sheetViews>
  <sheetFormatPr defaultColWidth="9.1047619047619" defaultRowHeight="12.75"/>
  <cols>
    <col min="1" max="1" width="20.6666666666667" style="88" customWidth="1"/>
    <col min="2" max="2" width="32.1047619047619" style="4" customWidth="1"/>
    <col min="3" max="3" width="27.6666666666667" style="4" customWidth="1"/>
    <col min="4" max="5" width="36.6666666666667" style="4" customWidth="1"/>
    <col min="6" max="16384" width="9.1047619047619" style="22"/>
  </cols>
  <sheetData>
    <row r="1" ht="12" customHeight="1" spans="1:5">
      <c r="A1" s="89"/>
      <c r="B1" s="90"/>
      <c r="C1" s="29"/>
      <c r="D1" s="29"/>
      <c r="E1" s="29"/>
    </row>
    <row r="2" s="21" customFormat="1" ht="36" customHeight="1" spans="1:5">
      <c r="A2" s="30" t="s">
        <v>566</v>
      </c>
      <c r="B2" s="30"/>
      <c r="C2" s="30"/>
      <c r="D2" s="30"/>
      <c r="E2" s="30"/>
    </row>
    <row r="3" s="9" customFormat="1" ht="20.05" customHeight="1" spans="1:5">
      <c r="A3" s="25" t="s">
        <v>1</v>
      </c>
      <c r="B3" s="90"/>
      <c r="C3" s="29"/>
      <c r="D3" s="29"/>
      <c r="E3" s="29" t="s">
        <v>2</v>
      </c>
    </row>
    <row r="4" s="3" customFormat="1" ht="19.5" customHeight="1" spans="1:5">
      <c r="A4" s="91" t="s">
        <v>77</v>
      </c>
      <c r="B4" s="92" t="s">
        <v>78</v>
      </c>
      <c r="C4" s="33" t="s">
        <v>567</v>
      </c>
      <c r="D4" s="34" t="s">
        <v>567</v>
      </c>
      <c r="E4" s="44" t="s">
        <v>567</v>
      </c>
    </row>
    <row r="5" s="3" customFormat="1" ht="18.75" customHeight="1" spans="1:5">
      <c r="A5" s="93"/>
      <c r="B5" s="94"/>
      <c r="C5" s="32" t="s">
        <v>51</v>
      </c>
      <c r="D5" s="33" t="s">
        <v>79</v>
      </c>
      <c r="E5" s="32" t="s">
        <v>80</v>
      </c>
    </row>
    <row r="6" s="3" customFormat="1" ht="18.75" customHeight="1" spans="1:5">
      <c r="A6" s="95">
        <v>1</v>
      </c>
      <c r="B6" s="20">
        <v>2</v>
      </c>
      <c r="C6" s="20">
        <v>3</v>
      </c>
      <c r="D6" s="20">
        <v>4</v>
      </c>
      <c r="E6" s="20">
        <v>5</v>
      </c>
    </row>
    <row r="7" s="3" customFormat="1" ht="18.75" customHeight="1" spans="1:5">
      <c r="A7" s="38" t="s">
        <v>139</v>
      </c>
      <c r="B7" s="96" t="s">
        <v>139</v>
      </c>
      <c r="C7" s="41"/>
      <c r="D7" s="41"/>
      <c r="E7" s="41"/>
    </row>
    <row r="8" s="3" customFormat="1" ht="18.75" customHeight="1" spans="1:5">
      <c r="A8" s="41"/>
      <c r="B8" s="41"/>
      <c r="C8" s="41"/>
      <c r="D8" s="41"/>
      <c r="E8" s="41"/>
    </row>
    <row r="9" s="3" customFormat="1" ht="18.75" customHeight="1" spans="1:5">
      <c r="A9" s="41"/>
      <c r="B9" s="41"/>
      <c r="C9" s="41"/>
      <c r="D9" s="41"/>
      <c r="E9" s="41"/>
    </row>
    <row r="10" s="3" customFormat="1" ht="17.7" customHeight="1" spans="1:10">
      <c r="A10" s="17" t="s">
        <v>568</v>
      </c>
      <c r="B10" s="17"/>
      <c r="C10" s="17"/>
      <c r="D10" s="17"/>
      <c r="E10" s="17"/>
      <c r="F10" s="5"/>
      <c r="G10" s="17"/>
      <c r="H10" s="5"/>
      <c r="I10" s="5"/>
      <c r="J10" s="17"/>
    </row>
    <row r="11" s="3" customFormat="1" ht="14.25" customHeight="1" spans="1:5">
      <c r="A11" s="97"/>
      <c r="B11" s="17"/>
      <c r="C11" s="17"/>
      <c r="D11" s="17"/>
      <c r="E11" s="17"/>
    </row>
    <row r="12" s="3" customFormat="1" ht="14.25" customHeight="1" spans="1:5">
      <c r="A12" s="97"/>
      <c r="B12" s="17"/>
      <c r="C12" s="17"/>
      <c r="D12" s="17"/>
      <c r="E12" s="17"/>
    </row>
    <row r="13" s="3" customFormat="1" ht="14.25" customHeight="1" spans="1:5">
      <c r="A13" s="97"/>
      <c r="B13" s="17"/>
      <c r="C13" s="17"/>
      <c r="D13" s="17"/>
      <c r="E13" s="17"/>
    </row>
    <row r="14" s="3" customFormat="1" ht="14.25" customHeight="1" spans="1:5">
      <c r="A14" s="97"/>
      <c r="B14" s="17"/>
      <c r="C14" s="17"/>
      <c r="D14" s="17"/>
      <c r="E14" s="17"/>
    </row>
    <row r="15" s="3" customFormat="1" ht="14.25" customHeight="1" spans="1:5">
      <c r="A15" s="97"/>
      <c r="B15" s="17"/>
      <c r="C15" s="17"/>
      <c r="D15" s="17"/>
      <c r="E15" s="17"/>
    </row>
    <row r="16" s="3" customFormat="1" ht="14.25" customHeight="1" spans="1:5">
      <c r="A16" s="97"/>
      <c r="B16" s="17"/>
      <c r="C16" s="17"/>
      <c r="D16" s="17"/>
      <c r="E16" s="17"/>
    </row>
    <row r="17" s="3" customFormat="1" ht="14.25" customHeight="1" spans="1:5">
      <c r="A17" s="97"/>
      <c r="B17" s="17"/>
      <c r="C17" s="17"/>
      <c r="D17" s="17"/>
      <c r="E17" s="17"/>
    </row>
    <row r="18" s="3" customFormat="1" ht="14.25" customHeight="1" spans="1:5">
      <c r="A18" s="97"/>
      <c r="B18" s="17"/>
      <c r="C18" s="17"/>
      <c r="D18" s="17"/>
      <c r="E18" s="17"/>
    </row>
    <row r="19" s="3" customFormat="1" ht="14.25" customHeight="1" spans="1:5">
      <c r="A19" s="97"/>
      <c r="B19" s="17"/>
      <c r="C19" s="17"/>
      <c r="D19" s="17"/>
      <c r="E19" s="17"/>
    </row>
    <row r="20" s="3" customFormat="1" ht="14.25" customHeight="1" spans="1:5">
      <c r="A20" s="97"/>
      <c r="B20" s="17"/>
      <c r="C20" s="17"/>
      <c r="D20" s="17"/>
      <c r="E20" s="17"/>
    </row>
    <row r="21" s="3" customFormat="1" ht="14.25" customHeight="1" spans="1:5">
      <c r="A21" s="97"/>
      <c r="B21" s="17"/>
      <c r="C21" s="17"/>
      <c r="D21" s="17"/>
      <c r="E21" s="17"/>
    </row>
    <row r="22" s="3" customFormat="1" ht="14.25" customHeight="1" spans="1:5">
      <c r="A22" s="97"/>
      <c r="B22" s="17"/>
      <c r="C22" s="17"/>
      <c r="D22" s="17"/>
      <c r="E22" s="17"/>
    </row>
    <row r="23" s="3" customFormat="1" ht="14.25" customHeight="1" spans="1:5">
      <c r="A23" s="97"/>
      <c r="B23" s="17"/>
      <c r="C23" s="17"/>
      <c r="D23" s="17"/>
      <c r="E23" s="17"/>
    </row>
    <row r="24" s="3" customFormat="1" ht="14.25" customHeight="1" spans="1:5">
      <c r="A24" s="97"/>
      <c r="B24" s="17"/>
      <c r="C24" s="17"/>
      <c r="D24" s="17"/>
      <c r="E24" s="17"/>
    </row>
    <row r="25" s="3" customFormat="1" ht="14.25" customHeight="1" spans="1:5">
      <c r="A25" s="97"/>
      <c r="B25" s="17"/>
      <c r="C25" s="17"/>
      <c r="D25" s="17"/>
      <c r="E25" s="17"/>
    </row>
    <row r="26" s="3" customFormat="1" ht="14.25" customHeight="1" spans="1:5">
      <c r="A26" s="97"/>
      <c r="B26" s="17"/>
      <c r="C26" s="17"/>
      <c r="D26" s="17"/>
      <c r="E26" s="17"/>
    </row>
    <row r="27" s="3" customFormat="1" ht="14.25" customHeight="1" spans="1:5">
      <c r="A27" s="97"/>
      <c r="B27" s="17"/>
      <c r="C27" s="17"/>
      <c r="D27" s="17"/>
      <c r="E27" s="17"/>
    </row>
    <row r="28" s="3" customFormat="1" ht="14.25" customHeight="1" spans="1:5">
      <c r="A28" s="97"/>
      <c r="B28" s="17"/>
      <c r="C28" s="17"/>
      <c r="D28" s="17"/>
      <c r="E28" s="17"/>
    </row>
    <row r="29" s="3" customFormat="1" ht="14.25" customHeight="1" spans="1:5">
      <c r="A29" s="97"/>
      <c r="B29" s="17"/>
      <c r="C29" s="17"/>
      <c r="D29" s="17"/>
      <c r="E29" s="17"/>
    </row>
    <row r="30" s="3" customFormat="1" ht="14.25" customHeight="1" spans="1:5">
      <c r="A30" s="97"/>
      <c r="B30" s="17"/>
      <c r="C30" s="17"/>
      <c r="D30" s="17"/>
      <c r="E30" s="17"/>
    </row>
    <row r="31" s="3" customFormat="1" ht="14.25" customHeight="1" spans="1:5">
      <c r="A31" s="97"/>
      <c r="B31" s="17"/>
      <c r="C31" s="17"/>
      <c r="D31" s="17"/>
      <c r="E31" s="17"/>
    </row>
    <row r="32" s="3" customFormat="1" ht="14.25" customHeight="1" spans="1:5">
      <c r="A32" s="97"/>
      <c r="B32" s="17"/>
      <c r="C32" s="17"/>
      <c r="D32" s="17"/>
      <c r="E32" s="17"/>
    </row>
    <row r="33" s="3" customFormat="1" ht="14.25" customHeight="1" spans="1:5">
      <c r="A33" s="97"/>
      <c r="B33" s="17"/>
      <c r="C33" s="17"/>
      <c r="D33" s="17"/>
      <c r="E33" s="17"/>
    </row>
    <row r="34" s="3" customFormat="1" ht="14.25" customHeight="1" spans="1:5">
      <c r="A34" s="97"/>
      <c r="B34" s="17"/>
      <c r="C34" s="17"/>
      <c r="D34" s="17"/>
      <c r="E34" s="17"/>
    </row>
    <row r="35" s="3" customFormat="1" ht="14.25" customHeight="1" spans="1:5">
      <c r="A35" s="97"/>
      <c r="B35" s="17"/>
      <c r="C35" s="17"/>
      <c r="D35" s="17"/>
      <c r="E35" s="17"/>
    </row>
    <row r="36" s="3" customFormat="1" ht="14.25" customHeight="1" spans="1:5">
      <c r="A36" s="97"/>
      <c r="B36" s="17"/>
      <c r="C36" s="17"/>
      <c r="D36" s="17"/>
      <c r="E36" s="17"/>
    </row>
    <row r="37" s="3" customFormat="1" ht="14.25" customHeight="1" spans="1:5">
      <c r="A37" s="97"/>
      <c r="B37" s="17"/>
      <c r="C37" s="17"/>
      <c r="D37" s="17"/>
      <c r="E37" s="17"/>
    </row>
    <row r="38" s="3" customFormat="1" ht="14.25" customHeight="1" spans="1:5">
      <c r="A38" s="97"/>
      <c r="B38" s="17"/>
      <c r="C38" s="17"/>
      <c r="D38" s="17"/>
      <c r="E38" s="17"/>
    </row>
    <row r="39" s="3" customFormat="1" ht="14.25" customHeight="1" spans="1:5">
      <c r="A39" s="97"/>
      <c r="B39" s="17"/>
      <c r="C39" s="17"/>
      <c r="D39" s="17"/>
      <c r="E39" s="17"/>
    </row>
    <row r="40" s="3" customFormat="1" ht="14.25" customHeight="1" spans="1:5">
      <c r="A40" s="97"/>
      <c r="B40" s="17"/>
      <c r="C40" s="17"/>
      <c r="D40" s="17"/>
      <c r="E40" s="17"/>
    </row>
    <row r="41" s="3" customFormat="1" ht="14.25" customHeight="1" spans="1:5">
      <c r="A41" s="97"/>
      <c r="B41" s="17"/>
      <c r="C41" s="17"/>
      <c r="D41" s="17"/>
      <c r="E41" s="17"/>
    </row>
    <row r="42" s="3" customFormat="1" ht="14.25" customHeight="1" spans="1:5">
      <c r="A42" s="97"/>
      <c r="B42" s="17"/>
      <c r="C42" s="17"/>
      <c r="D42" s="17"/>
      <c r="E42" s="17"/>
    </row>
    <row r="43" s="3" customFormat="1" ht="14.25" customHeight="1" spans="1:5">
      <c r="A43" s="97"/>
      <c r="B43" s="17"/>
      <c r="C43" s="17"/>
      <c r="D43" s="17"/>
      <c r="E43" s="17"/>
    </row>
    <row r="44" s="3" customFormat="1" ht="14.25" customHeight="1" spans="1:5">
      <c r="A44" s="97"/>
      <c r="B44" s="17"/>
      <c r="C44" s="17"/>
      <c r="D44" s="17"/>
      <c r="E44" s="17"/>
    </row>
    <row r="45" s="3" customFormat="1" ht="14.25" customHeight="1" spans="1:5">
      <c r="A45" s="97"/>
      <c r="B45" s="17"/>
      <c r="C45" s="17"/>
      <c r="D45" s="17"/>
      <c r="E45" s="17"/>
    </row>
    <row r="46" s="3" customFormat="1" ht="14.25" customHeight="1" spans="1:5">
      <c r="A46" s="97"/>
      <c r="B46" s="17"/>
      <c r="C46" s="17"/>
      <c r="D46" s="17"/>
      <c r="E46" s="17"/>
    </row>
    <row r="47" s="3" customFormat="1" ht="14.25" customHeight="1" spans="1:5">
      <c r="A47" s="97"/>
      <c r="B47" s="17"/>
      <c r="C47" s="17"/>
      <c r="D47" s="17"/>
      <c r="E47" s="17"/>
    </row>
    <row r="48" s="3" customFormat="1" ht="14.25" customHeight="1" spans="1:5">
      <c r="A48" s="97"/>
      <c r="B48" s="17"/>
      <c r="C48" s="17"/>
      <c r="D48" s="17"/>
      <c r="E48" s="17"/>
    </row>
    <row r="49" s="3" customFormat="1" ht="14.25" customHeight="1" spans="1:5">
      <c r="A49" s="97"/>
      <c r="B49" s="17"/>
      <c r="C49" s="17"/>
      <c r="D49" s="17"/>
      <c r="E49" s="17"/>
    </row>
    <row r="50" s="3" customFormat="1" ht="14.25" customHeight="1" spans="1:5">
      <c r="A50" s="97"/>
      <c r="B50" s="17"/>
      <c r="C50" s="17"/>
      <c r="D50" s="17"/>
      <c r="E50" s="17"/>
    </row>
    <row r="51" s="3" customFormat="1" ht="14.25" customHeight="1" spans="1:5">
      <c r="A51" s="97"/>
      <c r="B51" s="17"/>
      <c r="C51" s="17"/>
      <c r="D51" s="17"/>
      <c r="E51" s="17"/>
    </row>
    <row r="52" s="3" customFormat="1" ht="14.25" customHeight="1" spans="1:5">
      <c r="A52" s="97"/>
      <c r="B52" s="17"/>
      <c r="C52" s="17"/>
      <c r="D52" s="17"/>
      <c r="E52" s="17"/>
    </row>
    <row r="53" s="3" customFormat="1" ht="14.25" customHeight="1" spans="1:5">
      <c r="A53" s="97"/>
      <c r="B53" s="17"/>
      <c r="C53" s="17"/>
      <c r="D53" s="17"/>
      <c r="E53" s="17"/>
    </row>
    <row r="54" s="3" customFormat="1" ht="14.25" customHeight="1" spans="1:5">
      <c r="A54" s="97"/>
      <c r="B54" s="17"/>
      <c r="C54" s="17"/>
      <c r="D54" s="17"/>
      <c r="E54" s="17"/>
    </row>
    <row r="55" s="3" customFormat="1" ht="14.25" customHeight="1" spans="1:5">
      <c r="A55" s="97"/>
      <c r="B55" s="17"/>
      <c r="C55" s="17"/>
      <c r="D55" s="17"/>
      <c r="E55" s="17"/>
    </row>
    <row r="56" s="3" customFormat="1" ht="14.25" customHeight="1" spans="1:5">
      <c r="A56" s="97"/>
      <c r="B56" s="17"/>
      <c r="C56" s="17"/>
      <c r="D56" s="17"/>
      <c r="E56" s="17"/>
    </row>
    <row r="57" s="3" customFormat="1" ht="14.25" customHeight="1" spans="1:5">
      <c r="A57" s="97"/>
      <c r="B57" s="17"/>
      <c r="C57" s="17"/>
      <c r="D57" s="17"/>
      <c r="E57" s="17"/>
    </row>
    <row r="58" s="3" customFormat="1" ht="14.25" customHeight="1" spans="1:5">
      <c r="A58" s="97"/>
      <c r="B58" s="17"/>
      <c r="C58" s="17"/>
      <c r="D58" s="17"/>
      <c r="E58" s="17"/>
    </row>
    <row r="59" s="3" customFormat="1" ht="14.25" customHeight="1" spans="1:5">
      <c r="A59" s="97"/>
      <c r="B59" s="17"/>
      <c r="C59" s="17"/>
      <c r="D59" s="17"/>
      <c r="E59" s="17"/>
    </row>
    <row r="60" s="3" customFormat="1" ht="14.25" customHeight="1" spans="1:5">
      <c r="A60" s="97"/>
      <c r="B60" s="17"/>
      <c r="C60" s="17"/>
      <c r="D60" s="17"/>
      <c r="E60" s="17"/>
    </row>
    <row r="61" s="3" customFormat="1" ht="14.25" customHeight="1" spans="1:5">
      <c r="A61" s="97"/>
      <c r="B61" s="17"/>
      <c r="C61" s="17"/>
      <c r="D61" s="17"/>
      <c r="E61" s="17"/>
    </row>
    <row r="62" s="3" customFormat="1" ht="14.25" customHeight="1" spans="1:5">
      <c r="A62" s="97"/>
      <c r="B62" s="17"/>
      <c r="C62" s="17"/>
      <c r="D62" s="17"/>
      <c r="E62" s="17"/>
    </row>
    <row r="63" s="3" customFormat="1" ht="14.25" customHeight="1" spans="1:5">
      <c r="A63" s="97"/>
      <c r="B63" s="17"/>
      <c r="C63" s="17"/>
      <c r="D63" s="17"/>
      <c r="E63" s="17"/>
    </row>
    <row r="64" s="3" customFormat="1" ht="14.25" customHeight="1" spans="1:5">
      <c r="A64" s="97"/>
      <c r="B64" s="17"/>
      <c r="C64" s="17"/>
      <c r="D64" s="17"/>
      <c r="E64" s="17"/>
    </row>
    <row r="65" s="3" customFormat="1" ht="14.25" customHeight="1" spans="1:5">
      <c r="A65" s="97"/>
      <c r="B65" s="17"/>
      <c r="C65" s="17"/>
      <c r="D65" s="17"/>
      <c r="E65" s="17"/>
    </row>
    <row r="66" s="3" customFormat="1" ht="14.25" customHeight="1" spans="1:5">
      <c r="A66" s="97"/>
      <c r="B66" s="17"/>
      <c r="C66" s="17"/>
      <c r="D66" s="17"/>
      <c r="E66" s="17"/>
    </row>
    <row r="67" s="3" customFormat="1" ht="14.25" customHeight="1" spans="1:5">
      <c r="A67" s="97"/>
      <c r="B67" s="17"/>
      <c r="C67" s="17"/>
      <c r="D67" s="17"/>
      <c r="E67" s="17"/>
    </row>
    <row r="68" s="3" customFormat="1" ht="14.25" customHeight="1" spans="1:5">
      <c r="A68" s="97"/>
      <c r="B68" s="17"/>
      <c r="C68" s="17"/>
      <c r="D68" s="17"/>
      <c r="E68" s="17"/>
    </row>
    <row r="69" s="3" customFormat="1" ht="14.25" customHeight="1" spans="1:5">
      <c r="A69" s="97"/>
      <c r="B69" s="17"/>
      <c r="C69" s="17"/>
      <c r="D69" s="17"/>
      <c r="E69" s="17"/>
    </row>
    <row r="70" s="3" customFormat="1" ht="14.25" customHeight="1" spans="1:5">
      <c r="A70" s="97"/>
      <c r="B70" s="17"/>
      <c r="C70" s="17"/>
      <c r="D70" s="17"/>
      <c r="E70" s="17"/>
    </row>
    <row r="71" s="3" customFormat="1" ht="14.25" customHeight="1" spans="1:5">
      <c r="A71" s="97"/>
      <c r="B71" s="17"/>
      <c r="C71" s="17"/>
      <c r="D71" s="17"/>
      <c r="E71" s="17"/>
    </row>
    <row r="72" s="3" customFormat="1" ht="14.25" customHeight="1" spans="1:5">
      <c r="A72" s="97"/>
      <c r="B72" s="17"/>
      <c r="C72" s="17"/>
      <c r="D72" s="17"/>
      <c r="E72" s="17"/>
    </row>
    <row r="73" s="3" customFormat="1" ht="14.25" customHeight="1" spans="1:5">
      <c r="A73" s="97"/>
      <c r="B73" s="17"/>
      <c r="C73" s="17"/>
      <c r="D73" s="17"/>
      <c r="E73" s="17"/>
    </row>
    <row r="74" s="3" customFormat="1" ht="14.25" customHeight="1" spans="1:5">
      <c r="A74" s="97"/>
      <c r="B74" s="17"/>
      <c r="C74" s="17"/>
      <c r="D74" s="17"/>
      <c r="E74" s="17"/>
    </row>
    <row r="75" s="3" customFormat="1" ht="14.25" customHeight="1" spans="1:5">
      <c r="A75" s="97"/>
      <c r="B75" s="17"/>
      <c r="C75" s="17"/>
      <c r="D75" s="17"/>
      <c r="E75" s="17"/>
    </row>
    <row r="76" s="3" customFormat="1" ht="14.25" customHeight="1" spans="1:5">
      <c r="A76" s="97"/>
      <c r="B76" s="17"/>
      <c r="C76" s="17"/>
      <c r="D76" s="17"/>
      <c r="E76" s="17"/>
    </row>
    <row r="77" s="3" customFormat="1" ht="14.25" customHeight="1" spans="1:5">
      <c r="A77" s="97"/>
      <c r="B77" s="17"/>
      <c r="C77" s="17"/>
      <c r="D77" s="17"/>
      <c r="E77" s="17"/>
    </row>
    <row r="78" s="3" customFormat="1" ht="14.25" customHeight="1" spans="1:5">
      <c r="A78" s="97"/>
      <c r="B78" s="17"/>
      <c r="C78" s="17"/>
      <c r="D78" s="17"/>
      <c r="E78" s="17"/>
    </row>
    <row r="79" s="3" customFormat="1" ht="14.25" customHeight="1" spans="1:5">
      <c r="A79" s="97"/>
      <c r="B79" s="17"/>
      <c r="C79" s="17"/>
      <c r="D79" s="17"/>
      <c r="E79" s="17"/>
    </row>
    <row r="80" s="3" customFormat="1" ht="14.25" customHeight="1" spans="1:5">
      <c r="A80" s="97"/>
      <c r="B80" s="17"/>
      <c r="C80" s="17"/>
      <c r="D80" s="17"/>
      <c r="E80" s="17"/>
    </row>
    <row r="81" s="3" customFormat="1" ht="14.25" customHeight="1" spans="1:5">
      <c r="A81" s="97"/>
      <c r="B81" s="17"/>
      <c r="C81" s="17"/>
      <c r="D81" s="17"/>
      <c r="E81" s="17"/>
    </row>
    <row r="82" s="3" customFormat="1" ht="14.25" customHeight="1" spans="1:5">
      <c r="A82" s="97"/>
      <c r="B82" s="17"/>
      <c r="C82" s="17"/>
      <c r="D82" s="17"/>
      <c r="E82" s="17"/>
    </row>
    <row r="83" s="3" customFormat="1" ht="14.25" customHeight="1" spans="1:5">
      <c r="A83" s="97"/>
      <c r="B83" s="17"/>
      <c r="C83" s="17"/>
      <c r="D83" s="17"/>
      <c r="E83" s="17"/>
    </row>
    <row r="84" s="3" customFormat="1" ht="14.25" customHeight="1" spans="1:5">
      <c r="A84" s="97"/>
      <c r="B84" s="17"/>
      <c r="C84" s="17"/>
      <c r="D84" s="17"/>
      <c r="E84" s="17"/>
    </row>
    <row r="85" s="3" customFormat="1" ht="14.25" customHeight="1" spans="1:5">
      <c r="A85" s="97"/>
      <c r="B85" s="17"/>
      <c r="C85" s="17"/>
      <c r="D85" s="17"/>
      <c r="E85" s="17"/>
    </row>
    <row r="86" s="3" customFormat="1" ht="14.25" customHeight="1" spans="1:5">
      <c r="A86" s="97"/>
      <c r="B86" s="17"/>
      <c r="C86" s="17"/>
      <c r="D86" s="17"/>
      <c r="E86" s="17"/>
    </row>
    <row r="87" s="3" customFormat="1" ht="14.25" customHeight="1" spans="1:5">
      <c r="A87" s="97"/>
      <c r="B87" s="17"/>
      <c r="C87" s="17"/>
      <c r="D87" s="17"/>
      <c r="E87" s="17"/>
    </row>
    <row r="88" s="3" customFormat="1" ht="14.25" customHeight="1" spans="1:5">
      <c r="A88" s="97"/>
      <c r="B88" s="17"/>
      <c r="C88" s="17"/>
      <c r="D88" s="17"/>
      <c r="E88" s="17"/>
    </row>
    <row r="89" s="3" customFormat="1" ht="14.25" customHeight="1" spans="1:5">
      <c r="A89" s="97"/>
      <c r="B89" s="17"/>
      <c r="C89" s="17"/>
      <c r="D89" s="17"/>
      <c r="E89" s="17"/>
    </row>
    <row r="90" s="3" customFormat="1" ht="14.25" customHeight="1" spans="1:5">
      <c r="A90" s="97"/>
      <c r="B90" s="17"/>
      <c r="C90" s="17"/>
      <c r="D90" s="17"/>
      <c r="E90" s="17"/>
    </row>
    <row r="91" s="3" customFormat="1" ht="14.25" customHeight="1" spans="1:5">
      <c r="A91" s="97"/>
      <c r="B91" s="17"/>
      <c r="C91" s="17"/>
      <c r="D91" s="17"/>
      <c r="E91" s="17"/>
    </row>
    <row r="92" s="3" customFormat="1" ht="14.25" customHeight="1" spans="1:5">
      <c r="A92" s="97"/>
      <c r="B92" s="17"/>
      <c r="C92" s="17"/>
      <c r="D92" s="17"/>
      <c r="E92" s="17"/>
    </row>
    <row r="93" s="3" customFormat="1" ht="14.25" customHeight="1" spans="1:5">
      <c r="A93" s="97"/>
      <c r="B93" s="17"/>
      <c r="C93" s="17"/>
      <c r="D93" s="17"/>
      <c r="E93" s="17"/>
    </row>
    <row r="94" s="3" customFormat="1" ht="14.25" customHeight="1" spans="1:5">
      <c r="A94" s="97"/>
      <c r="B94" s="17"/>
      <c r="C94" s="17"/>
      <c r="D94" s="17"/>
      <c r="E94" s="17"/>
    </row>
    <row r="95" s="3" customFormat="1" ht="14.25" customHeight="1" spans="1:5">
      <c r="A95" s="97"/>
      <c r="B95" s="17"/>
      <c r="C95" s="17"/>
      <c r="D95" s="17"/>
      <c r="E95" s="17"/>
    </row>
    <row r="96" s="3" customFormat="1" ht="14.25" customHeight="1" spans="1:5">
      <c r="A96" s="97"/>
      <c r="B96" s="17"/>
      <c r="C96" s="17"/>
      <c r="D96" s="17"/>
      <c r="E96" s="17"/>
    </row>
    <row r="97" s="3" customFormat="1" ht="14.25" customHeight="1" spans="1:5">
      <c r="A97" s="97"/>
      <c r="B97" s="17"/>
      <c r="C97" s="17"/>
      <c r="D97" s="17"/>
      <c r="E97" s="17"/>
    </row>
    <row r="98" s="3" customFormat="1" ht="14.25" customHeight="1" spans="1:5">
      <c r="A98" s="97"/>
      <c r="B98" s="17"/>
      <c r="C98" s="17"/>
      <c r="D98" s="17"/>
      <c r="E98" s="17"/>
    </row>
    <row r="99" s="3" customFormat="1" ht="14.25" customHeight="1" spans="1:5">
      <c r="A99" s="97"/>
      <c r="B99" s="17"/>
      <c r="C99" s="17"/>
      <c r="D99" s="17"/>
      <c r="E99" s="17"/>
    </row>
    <row r="100" s="3" customFormat="1" ht="14.25" customHeight="1" spans="1:5">
      <c r="A100" s="97"/>
      <c r="B100" s="17"/>
      <c r="C100" s="17"/>
      <c r="D100" s="17"/>
      <c r="E100" s="17"/>
    </row>
    <row r="101" s="3" customFormat="1" ht="14.25" customHeight="1" spans="1:5">
      <c r="A101" s="97"/>
      <c r="B101" s="17"/>
      <c r="C101" s="17"/>
      <c r="D101" s="17"/>
      <c r="E101" s="17"/>
    </row>
    <row r="102" s="3" customFormat="1" ht="14.25" customHeight="1" spans="1:5">
      <c r="A102" s="97"/>
      <c r="B102" s="17"/>
      <c r="C102" s="17"/>
      <c r="D102" s="17"/>
      <c r="E102" s="17"/>
    </row>
    <row r="103" s="3" customFormat="1" ht="14.25" customHeight="1" spans="1:5">
      <c r="A103" s="97"/>
      <c r="B103" s="17"/>
      <c r="C103" s="17"/>
      <c r="D103" s="17"/>
      <c r="E103" s="17"/>
    </row>
    <row r="104" s="3" customFormat="1" ht="14.25" customHeight="1" spans="1:5">
      <c r="A104" s="97"/>
      <c r="B104" s="17"/>
      <c r="C104" s="17"/>
      <c r="D104" s="17"/>
      <c r="E104" s="17"/>
    </row>
    <row r="105" s="3" customFormat="1" ht="14.25" customHeight="1" spans="1:5">
      <c r="A105" s="97"/>
      <c r="B105" s="17"/>
      <c r="C105" s="17"/>
      <c r="D105" s="17"/>
      <c r="E105" s="17"/>
    </row>
    <row r="106" s="3" customFormat="1" ht="14.25" customHeight="1" spans="1:5">
      <c r="A106" s="97"/>
      <c r="B106" s="17"/>
      <c r="C106" s="17"/>
      <c r="D106" s="17"/>
      <c r="E106" s="17"/>
    </row>
    <row r="107" s="3" customFormat="1" ht="14.25" customHeight="1" spans="1:5">
      <c r="A107" s="97"/>
      <c r="B107" s="17"/>
      <c r="C107" s="17"/>
      <c r="D107" s="17"/>
      <c r="E107" s="17"/>
    </row>
    <row r="108" s="3" customFormat="1" ht="14.25" customHeight="1" spans="1:5">
      <c r="A108" s="97"/>
      <c r="B108" s="17"/>
      <c r="C108" s="17"/>
      <c r="D108" s="17"/>
      <c r="E108" s="17"/>
    </row>
    <row r="109" s="3" customFormat="1" ht="14.25" customHeight="1" spans="1:5">
      <c r="A109" s="97"/>
      <c r="B109" s="17"/>
      <c r="C109" s="17"/>
      <c r="D109" s="17"/>
      <c r="E109" s="17"/>
    </row>
    <row r="110" s="3" customFormat="1" ht="14.25" customHeight="1" spans="1:5">
      <c r="A110" s="97"/>
      <c r="B110" s="17"/>
      <c r="C110" s="17"/>
      <c r="D110" s="17"/>
      <c r="E110" s="17"/>
    </row>
    <row r="111" s="3" customFormat="1" ht="14.25" customHeight="1" spans="1:5">
      <c r="A111" s="97"/>
      <c r="B111" s="17"/>
      <c r="C111" s="17"/>
      <c r="D111" s="17"/>
      <c r="E111" s="17"/>
    </row>
    <row r="112" s="3" customFormat="1" ht="14.25" customHeight="1" spans="1:5">
      <c r="A112" s="97"/>
      <c r="B112" s="17"/>
      <c r="C112" s="17"/>
      <c r="D112" s="17"/>
      <c r="E112" s="17"/>
    </row>
    <row r="113" s="3" customFormat="1" ht="14.25" customHeight="1" spans="1:5">
      <c r="A113" s="97"/>
      <c r="B113" s="17"/>
      <c r="C113" s="17"/>
      <c r="D113" s="17"/>
      <c r="E113" s="17"/>
    </row>
    <row r="114" s="3" customFormat="1" ht="14.25" customHeight="1" spans="1:5">
      <c r="A114" s="97"/>
      <c r="B114" s="17"/>
      <c r="C114" s="17"/>
      <c r="D114" s="17"/>
      <c r="E114" s="17"/>
    </row>
    <row r="115" s="3" customFormat="1" ht="14.25" customHeight="1" spans="1:5">
      <c r="A115" s="97"/>
      <c r="B115" s="17"/>
      <c r="C115" s="17"/>
      <c r="D115" s="17"/>
      <c r="E115" s="17"/>
    </row>
    <row r="116" s="3" customFormat="1" ht="14.25" customHeight="1" spans="1:5">
      <c r="A116" s="97"/>
      <c r="B116" s="17"/>
      <c r="C116" s="17"/>
      <c r="D116" s="17"/>
      <c r="E116" s="17"/>
    </row>
    <row r="117" s="3" customFormat="1" ht="14.25" customHeight="1" spans="1:5">
      <c r="A117" s="97"/>
      <c r="B117" s="17"/>
      <c r="C117" s="17"/>
      <c r="D117" s="17"/>
      <c r="E117" s="17"/>
    </row>
    <row r="118" s="3" customFormat="1" ht="14.25" customHeight="1" spans="1:5">
      <c r="A118" s="97"/>
      <c r="B118" s="17"/>
      <c r="C118" s="17"/>
      <c r="D118" s="17"/>
      <c r="E118" s="17"/>
    </row>
    <row r="119" s="3" customFormat="1" ht="14.25" customHeight="1" spans="1:5">
      <c r="A119" s="97"/>
      <c r="B119" s="17"/>
      <c r="C119" s="17"/>
      <c r="D119" s="17"/>
      <c r="E119" s="17"/>
    </row>
    <row r="120" s="3" customFormat="1" ht="14.25" customHeight="1" spans="1:5">
      <c r="A120" s="97"/>
      <c r="B120" s="17"/>
      <c r="C120" s="17"/>
      <c r="D120" s="17"/>
      <c r="E120" s="17"/>
    </row>
    <row r="121" s="3" customFormat="1" ht="14.25" customHeight="1" spans="1:5">
      <c r="A121" s="97"/>
      <c r="B121" s="17"/>
      <c r="C121" s="17"/>
      <c r="D121" s="17"/>
      <c r="E121" s="17"/>
    </row>
    <row r="122" s="3" customFormat="1" ht="14.25" customHeight="1" spans="1:5">
      <c r="A122" s="97"/>
      <c r="B122" s="17"/>
      <c r="C122" s="17"/>
      <c r="D122" s="17"/>
      <c r="E122" s="17"/>
    </row>
    <row r="123" s="3" customFormat="1" ht="14.25" customHeight="1" spans="1:5">
      <c r="A123" s="97"/>
      <c r="B123" s="17"/>
      <c r="C123" s="17"/>
      <c r="D123" s="17"/>
      <c r="E123" s="17"/>
    </row>
    <row r="124" s="3" customFormat="1" ht="14.25" customHeight="1" spans="1:5">
      <c r="A124" s="97"/>
      <c r="B124" s="17"/>
      <c r="C124" s="17"/>
      <c r="D124" s="17"/>
      <c r="E124" s="17"/>
    </row>
    <row r="125" s="3" customFormat="1" ht="14.25" customHeight="1" spans="1:5">
      <c r="A125" s="97"/>
      <c r="B125" s="17"/>
      <c r="C125" s="17"/>
      <c r="D125" s="17"/>
      <c r="E125" s="17"/>
    </row>
    <row r="126" s="3" customFormat="1" ht="14.25" customHeight="1" spans="1:5">
      <c r="A126" s="97"/>
      <c r="B126" s="17"/>
      <c r="C126" s="17"/>
      <c r="D126" s="17"/>
      <c r="E126" s="17"/>
    </row>
    <row r="127" s="3" customFormat="1" ht="14.25" customHeight="1" spans="1:5">
      <c r="A127" s="97"/>
      <c r="B127" s="17"/>
      <c r="C127" s="17"/>
      <c r="D127" s="17"/>
      <c r="E127" s="17"/>
    </row>
    <row r="128" s="3" customFormat="1" ht="14.25" customHeight="1" spans="1:5">
      <c r="A128" s="97"/>
      <c r="B128" s="17"/>
      <c r="C128" s="17"/>
      <c r="D128" s="17"/>
      <c r="E128" s="17"/>
    </row>
    <row r="129" s="3" customFormat="1" ht="14.25" customHeight="1" spans="1:5">
      <c r="A129" s="97"/>
      <c r="B129" s="17"/>
      <c r="C129" s="17"/>
      <c r="D129" s="17"/>
      <c r="E129" s="17"/>
    </row>
    <row r="130" s="3" customFormat="1" ht="14.25" customHeight="1" spans="1:5">
      <c r="A130" s="97"/>
      <c r="B130" s="17"/>
      <c r="C130" s="17"/>
      <c r="D130" s="17"/>
      <c r="E130" s="17"/>
    </row>
    <row r="131" s="3" customFormat="1" ht="14.25" customHeight="1" spans="1:5">
      <c r="A131" s="97"/>
      <c r="B131" s="17"/>
      <c r="C131" s="17"/>
      <c r="D131" s="17"/>
      <c r="E131" s="17"/>
    </row>
    <row r="132" s="3" customFormat="1" ht="14.25" customHeight="1" spans="1:5">
      <c r="A132" s="97"/>
      <c r="B132" s="17"/>
      <c r="C132" s="17"/>
      <c r="D132" s="17"/>
      <c r="E132" s="17"/>
    </row>
    <row r="133" s="3" customFormat="1" ht="14.25" customHeight="1" spans="1:5">
      <c r="A133" s="97"/>
      <c r="B133" s="17"/>
      <c r="C133" s="17"/>
      <c r="D133" s="17"/>
      <c r="E133" s="17"/>
    </row>
    <row r="134" s="3" customFormat="1" ht="14.25" customHeight="1" spans="1:5">
      <c r="A134" s="97"/>
      <c r="B134" s="17"/>
      <c r="C134" s="17"/>
      <c r="D134" s="17"/>
      <c r="E134" s="17"/>
    </row>
    <row r="135" s="3" customFormat="1" ht="14.25" customHeight="1" spans="1:5">
      <c r="A135" s="97"/>
      <c r="B135" s="17"/>
      <c r="C135" s="17"/>
      <c r="D135" s="17"/>
      <c r="E135" s="17"/>
    </row>
    <row r="136" s="3" customFormat="1" ht="14.25" customHeight="1" spans="1:5">
      <c r="A136" s="97"/>
      <c r="B136" s="17"/>
      <c r="C136" s="17"/>
      <c r="D136" s="17"/>
      <c r="E136" s="17"/>
    </row>
    <row r="137" s="3" customFormat="1" ht="14.25" customHeight="1" spans="1:5">
      <c r="A137" s="97"/>
      <c r="B137" s="17"/>
      <c r="C137" s="17"/>
      <c r="D137" s="17"/>
      <c r="E137" s="17"/>
    </row>
    <row r="138" s="3" customFormat="1" ht="14.25" customHeight="1" spans="1:5">
      <c r="A138" s="97"/>
      <c r="B138" s="17"/>
      <c r="C138" s="17"/>
      <c r="D138" s="17"/>
      <c r="E138" s="17"/>
    </row>
    <row r="139" s="3" customFormat="1" ht="14.25" customHeight="1" spans="1:5">
      <c r="A139" s="97"/>
      <c r="B139" s="17"/>
      <c r="C139" s="17"/>
      <c r="D139" s="17"/>
      <c r="E139" s="17"/>
    </row>
    <row r="140" s="3" customFormat="1" ht="14.25" customHeight="1" spans="1:5">
      <c r="A140" s="97"/>
      <c r="B140" s="17"/>
      <c r="C140" s="17"/>
      <c r="D140" s="17"/>
      <c r="E140" s="17"/>
    </row>
    <row r="141" s="3" customFormat="1" ht="14.25" customHeight="1" spans="1:5">
      <c r="A141" s="97"/>
      <c r="B141" s="17"/>
      <c r="C141" s="17"/>
      <c r="D141" s="17"/>
      <c r="E141" s="17"/>
    </row>
    <row r="142" s="3" customFormat="1" ht="14.25" customHeight="1" spans="1:5">
      <c r="A142" s="97"/>
      <c r="B142" s="17"/>
      <c r="C142" s="17"/>
      <c r="D142" s="17"/>
      <c r="E142" s="17"/>
    </row>
    <row r="143" s="3" customFormat="1" ht="14.25" customHeight="1" spans="1:5">
      <c r="A143" s="97"/>
      <c r="B143" s="17"/>
      <c r="C143" s="17"/>
      <c r="D143" s="17"/>
      <c r="E143" s="17"/>
    </row>
    <row r="144" s="3" customFormat="1" ht="14.25" customHeight="1" spans="1:5">
      <c r="A144" s="97"/>
      <c r="B144" s="17"/>
      <c r="C144" s="17"/>
      <c r="D144" s="17"/>
      <c r="E144" s="17"/>
    </row>
    <row r="145" s="3" customFormat="1" ht="14.25" customHeight="1" spans="1:5">
      <c r="A145" s="97"/>
      <c r="B145" s="17"/>
      <c r="C145" s="17"/>
      <c r="D145" s="17"/>
      <c r="E145" s="17"/>
    </row>
    <row r="146" s="3" customFormat="1" ht="14.25" customHeight="1" spans="1:5">
      <c r="A146" s="97"/>
      <c r="B146" s="17"/>
      <c r="C146" s="17"/>
      <c r="D146" s="17"/>
      <c r="E146" s="17"/>
    </row>
    <row r="147" s="3" customFormat="1" ht="14.25" customHeight="1" spans="1:5">
      <c r="A147" s="97"/>
      <c r="B147" s="17"/>
      <c r="C147" s="17"/>
      <c r="D147" s="17"/>
      <c r="E147" s="17"/>
    </row>
    <row r="148" s="3" customFormat="1" ht="14.25" customHeight="1" spans="1:5">
      <c r="A148" s="97"/>
      <c r="B148" s="17"/>
      <c r="C148" s="17"/>
      <c r="D148" s="17"/>
      <c r="E148" s="17"/>
    </row>
    <row r="149" s="3" customFormat="1" ht="14.25" customHeight="1" spans="1:5">
      <c r="A149" s="97"/>
      <c r="B149" s="17"/>
      <c r="C149" s="17"/>
      <c r="D149" s="17"/>
      <c r="E149" s="17"/>
    </row>
    <row r="150" s="3" customFormat="1" ht="14.25" customHeight="1" spans="1:5">
      <c r="A150" s="97"/>
      <c r="B150" s="17"/>
      <c r="C150" s="17"/>
      <c r="D150" s="17"/>
      <c r="E150" s="17"/>
    </row>
    <row r="151" s="3" customFormat="1" ht="14.25" customHeight="1" spans="1:5">
      <c r="A151" s="97"/>
      <c r="B151" s="17"/>
      <c r="C151" s="17"/>
      <c r="D151" s="17"/>
      <c r="E151" s="17"/>
    </row>
    <row r="152" s="3" customFormat="1" ht="14.25" customHeight="1" spans="1:5">
      <c r="A152" s="97"/>
      <c r="B152" s="17"/>
      <c r="C152" s="17"/>
      <c r="D152" s="17"/>
      <c r="E152" s="17"/>
    </row>
    <row r="153" s="3" customFormat="1" ht="14.25" customHeight="1" spans="1:5">
      <c r="A153" s="97"/>
      <c r="B153" s="17"/>
      <c r="C153" s="17"/>
      <c r="D153" s="17"/>
      <c r="E153" s="17"/>
    </row>
    <row r="154" s="3" customFormat="1" ht="14.25" customHeight="1" spans="1:5">
      <c r="A154" s="97"/>
      <c r="B154" s="17"/>
      <c r="C154" s="17"/>
      <c r="D154" s="17"/>
      <c r="E154" s="17"/>
    </row>
    <row r="155" s="3" customFormat="1" ht="14.25" customHeight="1" spans="1:5">
      <c r="A155" s="97"/>
      <c r="B155" s="17"/>
      <c r="C155" s="17"/>
      <c r="D155" s="17"/>
      <c r="E155" s="17"/>
    </row>
    <row r="156" s="3" customFormat="1" ht="14.25" customHeight="1" spans="1:5">
      <c r="A156" s="97"/>
      <c r="B156" s="17"/>
      <c r="C156" s="17"/>
      <c r="D156" s="17"/>
      <c r="E156" s="17"/>
    </row>
    <row r="157" s="3" customFormat="1" ht="14.25" customHeight="1" spans="1:5">
      <c r="A157" s="97"/>
      <c r="B157" s="17"/>
      <c r="C157" s="17"/>
      <c r="D157" s="17"/>
      <c r="E157" s="17"/>
    </row>
    <row r="158" s="3" customFormat="1" ht="14.25" customHeight="1" spans="1:5">
      <c r="A158" s="97"/>
      <c r="B158" s="17"/>
      <c r="C158" s="17"/>
      <c r="D158" s="17"/>
      <c r="E158" s="17"/>
    </row>
    <row r="159" s="3" customFormat="1" ht="14.25" customHeight="1" spans="1:5">
      <c r="A159" s="97"/>
      <c r="B159" s="17"/>
      <c r="C159" s="17"/>
      <c r="D159" s="17"/>
      <c r="E159" s="17"/>
    </row>
    <row r="160" s="3" customFormat="1" ht="14.25" customHeight="1" spans="1:5">
      <c r="A160" s="97"/>
      <c r="B160" s="17"/>
      <c r="C160" s="17"/>
      <c r="D160" s="17"/>
      <c r="E160" s="17"/>
    </row>
    <row r="161" s="3" customFormat="1" ht="14.25" customHeight="1" spans="1:5">
      <c r="A161" s="97"/>
      <c r="B161" s="17"/>
      <c r="C161" s="17"/>
      <c r="D161" s="17"/>
      <c r="E161" s="17"/>
    </row>
    <row r="162" s="3" customFormat="1" ht="14.25" customHeight="1" spans="1:5">
      <c r="A162" s="97"/>
      <c r="B162" s="17"/>
      <c r="C162" s="17"/>
      <c r="D162" s="17"/>
      <c r="E162" s="17"/>
    </row>
    <row r="163" s="3" customFormat="1" ht="14.25" customHeight="1" spans="1:5">
      <c r="A163" s="97"/>
      <c r="B163" s="17"/>
      <c r="C163" s="17"/>
      <c r="D163" s="17"/>
      <c r="E163" s="17"/>
    </row>
    <row r="164" s="3" customFormat="1" ht="14.25" customHeight="1" spans="1:5">
      <c r="A164" s="97"/>
      <c r="B164" s="17"/>
      <c r="C164" s="17"/>
      <c r="D164" s="17"/>
      <c r="E164" s="17"/>
    </row>
    <row r="165" s="3" customFormat="1" ht="14.25" customHeight="1" spans="1:5">
      <c r="A165" s="97"/>
      <c r="B165" s="17"/>
      <c r="C165" s="17"/>
      <c r="D165" s="17"/>
      <c r="E165" s="17"/>
    </row>
    <row r="166" s="3" customFormat="1" ht="14.25" customHeight="1" spans="1:5">
      <c r="A166" s="97"/>
      <c r="B166" s="17"/>
      <c r="C166" s="17"/>
      <c r="D166" s="17"/>
      <c r="E166" s="17"/>
    </row>
    <row r="167" s="3" customFormat="1" ht="14.25" customHeight="1" spans="1:5">
      <c r="A167" s="97"/>
      <c r="B167" s="17"/>
      <c r="C167" s="17"/>
      <c r="D167" s="17"/>
      <c r="E167" s="17"/>
    </row>
    <row r="168" s="3" customFormat="1" ht="14.25" customHeight="1" spans="1:5">
      <c r="A168" s="97"/>
      <c r="B168" s="17"/>
      <c r="C168" s="17"/>
      <c r="D168" s="17"/>
      <c r="E168" s="17"/>
    </row>
    <row r="169" s="3" customFormat="1" ht="14.25" customHeight="1" spans="1:5">
      <c r="A169" s="97"/>
      <c r="B169" s="17"/>
      <c r="C169" s="17"/>
      <c r="D169" s="17"/>
      <c r="E169" s="17"/>
    </row>
  </sheetData>
  <mergeCells count="6">
    <mergeCell ref="A2:E2"/>
    <mergeCell ref="A3:C3"/>
    <mergeCell ref="C4:E4"/>
    <mergeCell ref="A7:B7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tabColor theme="2" tint="-0.0999786370433668"/>
    <outlinePr summaryBelow="0" summaryRight="0"/>
    <pageSetUpPr fitToPage="1"/>
  </sheetPr>
  <dimension ref="A1:X169"/>
  <sheetViews>
    <sheetView workbookViewId="0">
      <selection activeCell="A1" sqref="A1"/>
    </sheetView>
  </sheetViews>
  <sheetFormatPr defaultColWidth="9.1047619047619" defaultRowHeight="14.25" customHeight="1"/>
  <cols>
    <col min="1" max="1" width="17.3904761904762" style="4" customWidth="1"/>
    <col min="2" max="2" width="21.6666666666667" style="4" customWidth="1"/>
    <col min="3" max="3" width="35.3333333333333" style="4" customWidth="1"/>
    <col min="4" max="4" width="7.66666666666667" style="4" customWidth="1"/>
    <col min="5" max="6" width="10.3333333333333" style="4" customWidth="1"/>
    <col min="7" max="7" width="12" style="4" customWidth="1"/>
    <col min="8" max="12" width="10" style="4" customWidth="1"/>
    <col min="13" max="14" width="9.1047619047619" style="22" customWidth="1"/>
    <col min="15" max="15" width="12.1047619047619" style="4" customWidth="1"/>
    <col min="16" max="17" width="10" style="4" customWidth="1"/>
    <col min="18" max="18" width="9.1047619047619" style="5" customWidth="1"/>
    <col min="19" max="20" width="9.1047619047619" style="4" customWidth="1"/>
    <col min="21" max="22" width="12.6666666666667" style="4" customWidth="1"/>
    <col min="23" max="23" width="9.1047619047619" style="5" customWidth="1"/>
    <col min="24" max="24" width="10.4380952380952" style="4" customWidth="1"/>
    <col min="25" max="25" width="9.1047619047619" style="22" customWidth="1"/>
    <col min="26" max="16384" width="9.1047619047619" style="22"/>
  </cols>
  <sheetData>
    <row r="1" ht="13.5" customHeight="1" spans="23:24">
      <c r="W1" s="18"/>
      <c r="X1" s="6"/>
    </row>
    <row r="2" s="1" customFormat="1" ht="36" customHeight="1" spans="1:24">
      <c r="A2" s="30" t="s">
        <v>569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="2" customFormat="1" ht="20.05" customHeight="1" spans="1:24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84"/>
      <c r="N3" s="84"/>
      <c r="O3" s="10"/>
      <c r="P3" s="9"/>
      <c r="Q3" s="9"/>
      <c r="S3" s="9"/>
      <c r="T3" s="9"/>
      <c r="U3" s="9"/>
      <c r="V3" s="9"/>
      <c r="W3" s="29" t="s">
        <v>2</v>
      </c>
      <c r="X3" s="29"/>
    </row>
    <row r="4" s="3" customFormat="1" ht="15.75" customHeight="1" spans="1:24">
      <c r="A4" s="47" t="s">
        <v>570</v>
      </c>
      <c r="B4" s="73" t="s">
        <v>571</v>
      </c>
      <c r="C4" s="73" t="s">
        <v>572</v>
      </c>
      <c r="D4" s="73" t="s">
        <v>573</v>
      </c>
      <c r="E4" s="73" t="s">
        <v>574</v>
      </c>
      <c r="F4" s="73" t="s">
        <v>575</v>
      </c>
      <c r="G4" s="62" t="s">
        <v>411</v>
      </c>
      <c r="H4" s="62"/>
      <c r="I4" s="62"/>
      <c r="J4" s="62"/>
      <c r="K4" s="62"/>
      <c r="L4" s="62"/>
      <c r="M4" s="34"/>
      <c r="N4" s="34"/>
      <c r="O4" s="62"/>
      <c r="P4" s="62"/>
      <c r="Q4" s="62"/>
      <c r="R4" s="63"/>
      <c r="S4" s="62"/>
      <c r="T4" s="62"/>
      <c r="U4" s="62"/>
      <c r="V4" s="62"/>
      <c r="W4" s="63"/>
      <c r="X4" s="72"/>
    </row>
    <row r="5" s="3" customFormat="1" ht="17.25" customHeight="1" spans="1:24">
      <c r="A5" s="49"/>
      <c r="B5" s="64"/>
      <c r="C5" s="64"/>
      <c r="D5" s="64"/>
      <c r="E5" s="64"/>
      <c r="F5" s="64"/>
      <c r="G5" s="64" t="s">
        <v>51</v>
      </c>
      <c r="H5" s="74" t="s">
        <v>54</v>
      </c>
      <c r="I5" s="74"/>
      <c r="J5" s="74"/>
      <c r="K5" s="74"/>
      <c r="L5" s="74"/>
      <c r="M5" s="74"/>
      <c r="N5" s="74"/>
      <c r="O5" s="64"/>
      <c r="P5" s="64" t="s">
        <v>576</v>
      </c>
      <c r="Q5" s="64" t="s">
        <v>56</v>
      </c>
      <c r="R5" s="65" t="s">
        <v>577</v>
      </c>
      <c r="S5" s="66" t="s">
        <v>578</v>
      </c>
      <c r="T5" s="66"/>
      <c r="U5" s="66"/>
      <c r="V5" s="66"/>
      <c r="W5" s="67"/>
      <c r="X5" s="68"/>
    </row>
    <row r="6" s="3" customFormat="1" ht="71.05" customHeight="1" spans="1:24">
      <c r="A6" s="51"/>
      <c r="B6" s="68"/>
      <c r="C6" s="68"/>
      <c r="D6" s="68"/>
      <c r="E6" s="68"/>
      <c r="F6" s="68"/>
      <c r="G6" s="66"/>
      <c r="H6" s="50" t="s">
        <v>53</v>
      </c>
      <c r="I6" s="50" t="s">
        <v>496</v>
      </c>
      <c r="J6" s="50" t="s">
        <v>497</v>
      </c>
      <c r="K6" s="50" t="s">
        <v>498</v>
      </c>
      <c r="L6" s="50" t="s">
        <v>499</v>
      </c>
      <c r="M6" s="85" t="s">
        <v>500</v>
      </c>
      <c r="N6" s="57" t="s">
        <v>501</v>
      </c>
      <c r="O6" s="86" t="s">
        <v>579</v>
      </c>
      <c r="P6" s="68"/>
      <c r="Q6" s="68"/>
      <c r="R6" s="69"/>
      <c r="S6" s="68" t="s">
        <v>53</v>
      </c>
      <c r="T6" s="68" t="s">
        <v>58</v>
      </c>
      <c r="U6" s="68" t="s">
        <v>495</v>
      </c>
      <c r="V6" s="68" t="s">
        <v>60</v>
      </c>
      <c r="W6" s="69" t="s">
        <v>61</v>
      </c>
      <c r="X6" s="68" t="s">
        <v>62</v>
      </c>
    </row>
    <row r="7" s="3" customFormat="1" ht="15" customHeight="1" spans="1:24">
      <c r="A7" s="3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  <c r="R7" s="76">
        <v>18</v>
      </c>
      <c r="S7" s="76">
        <v>19</v>
      </c>
      <c r="T7" s="76">
        <v>20</v>
      </c>
      <c r="U7" s="76">
        <v>21</v>
      </c>
      <c r="V7" s="76">
        <v>22</v>
      </c>
      <c r="W7" s="76">
        <v>23</v>
      </c>
      <c r="X7" s="76">
        <v>24</v>
      </c>
    </row>
    <row r="8" s="3" customFormat="1" ht="21" customHeight="1" spans="1:24">
      <c r="A8" s="77"/>
      <c r="B8" s="78"/>
      <c r="C8" s="78"/>
      <c r="D8" s="78"/>
      <c r="E8" s="78"/>
      <c r="F8" s="79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7"/>
    </row>
    <row r="9" s="3" customFormat="1" ht="21" customHeight="1" spans="1:24">
      <c r="A9" s="77"/>
      <c r="B9" s="78"/>
      <c r="C9" s="78"/>
      <c r="D9" s="78"/>
      <c r="E9" s="78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7"/>
    </row>
    <row r="10" s="3" customFormat="1" ht="21" customHeight="1" spans="1:24">
      <c r="A10" s="77"/>
      <c r="B10" s="78"/>
      <c r="C10" s="78"/>
      <c r="D10" s="78"/>
      <c r="E10" s="78"/>
      <c r="F10" s="79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7"/>
    </row>
    <row r="11" s="3" customFormat="1" ht="21" customHeight="1" spans="1:24">
      <c r="A11" s="81" t="s">
        <v>139</v>
      </c>
      <c r="B11" s="82"/>
      <c r="C11" s="82"/>
      <c r="D11" s="82"/>
      <c r="E11" s="83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s="3" customFormat="1" ht="17.7" customHeight="1" spans="1:10">
      <c r="A12" s="17" t="s">
        <v>580</v>
      </c>
      <c r="B12" s="17"/>
      <c r="C12" s="17"/>
      <c r="D12" s="17"/>
      <c r="E12" s="17"/>
      <c r="F12" s="5"/>
      <c r="G12" s="17"/>
      <c r="H12" s="5"/>
      <c r="I12" s="5"/>
      <c r="J12" s="17"/>
    </row>
    <row r="13" s="3" customFormat="1" customHeight="1" spans="1:24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O13" s="17"/>
      <c r="P13" s="17"/>
      <c r="Q13" s="17"/>
      <c r="R13" s="5"/>
      <c r="S13" s="17"/>
      <c r="T13" s="17"/>
      <c r="U13" s="17"/>
      <c r="V13" s="17"/>
      <c r="W13" s="5"/>
      <c r="X13" s="17"/>
    </row>
    <row r="14" s="3" customFormat="1" customHeight="1" spans="1:2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O14" s="17"/>
      <c r="P14" s="17"/>
      <c r="Q14" s="17"/>
      <c r="R14" s="5"/>
      <c r="S14" s="17"/>
      <c r="T14" s="17"/>
      <c r="U14" s="17"/>
      <c r="V14" s="17"/>
      <c r="W14" s="5"/>
      <c r="X14" s="17"/>
    </row>
    <row r="15" s="3" customFormat="1" customHeight="1" spans="1:24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O15" s="17"/>
      <c r="P15" s="17"/>
      <c r="Q15" s="17"/>
      <c r="R15" s="5"/>
      <c r="S15" s="17"/>
      <c r="T15" s="17"/>
      <c r="U15" s="17"/>
      <c r="V15" s="17"/>
      <c r="W15" s="5"/>
      <c r="X15" s="17"/>
    </row>
    <row r="16" s="3" customFormat="1" customHeight="1" spans="1:24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O16" s="17"/>
      <c r="P16" s="17"/>
      <c r="Q16" s="17"/>
      <c r="R16" s="5"/>
      <c r="S16" s="17"/>
      <c r="T16" s="17"/>
      <c r="U16" s="17"/>
      <c r="V16" s="17"/>
      <c r="W16" s="5"/>
      <c r="X16" s="17"/>
    </row>
    <row r="17" s="3" customFormat="1" customHeight="1" spans="1:2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O17" s="17"/>
      <c r="P17" s="17"/>
      <c r="Q17" s="17"/>
      <c r="R17" s="5"/>
      <c r="S17" s="17"/>
      <c r="T17" s="17"/>
      <c r="U17" s="17"/>
      <c r="V17" s="17"/>
      <c r="W17" s="5"/>
      <c r="X17" s="17"/>
    </row>
    <row r="18" s="3" customFormat="1" customHeight="1" spans="1:2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O18" s="17"/>
      <c r="P18" s="17"/>
      <c r="Q18" s="17"/>
      <c r="R18" s="5"/>
      <c r="S18" s="17"/>
      <c r="T18" s="17"/>
      <c r="U18" s="17"/>
      <c r="V18" s="17"/>
      <c r="W18" s="5"/>
      <c r="X18" s="17"/>
    </row>
    <row r="19" s="3" customFormat="1" customHeight="1" spans="1:24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O19" s="17"/>
      <c r="P19" s="17"/>
      <c r="Q19" s="17"/>
      <c r="R19" s="5"/>
      <c r="S19" s="17"/>
      <c r="T19" s="17"/>
      <c r="U19" s="17"/>
      <c r="V19" s="17"/>
      <c r="W19" s="5"/>
      <c r="X19" s="17"/>
    </row>
    <row r="20" s="3" customFormat="1" customHeight="1" spans="1:24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O20" s="17"/>
      <c r="P20" s="17"/>
      <c r="Q20" s="17"/>
      <c r="R20" s="5"/>
      <c r="S20" s="17"/>
      <c r="T20" s="17"/>
      <c r="U20" s="17"/>
      <c r="V20" s="17"/>
      <c r="W20" s="5"/>
      <c r="X20" s="17"/>
    </row>
    <row r="21" s="3" customFormat="1" customHeight="1" spans="1:24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O21" s="17"/>
      <c r="P21" s="17"/>
      <c r="Q21" s="17"/>
      <c r="R21" s="5"/>
      <c r="S21" s="17"/>
      <c r="T21" s="17"/>
      <c r="U21" s="17"/>
      <c r="V21" s="17"/>
      <c r="W21" s="5"/>
      <c r="X21" s="17"/>
    </row>
    <row r="22" s="3" customFormat="1" customHeight="1" spans="1:24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O22" s="17"/>
      <c r="P22" s="17"/>
      <c r="Q22" s="17"/>
      <c r="R22" s="5"/>
      <c r="S22" s="17"/>
      <c r="T22" s="17"/>
      <c r="U22" s="17"/>
      <c r="V22" s="17"/>
      <c r="W22" s="5"/>
      <c r="X22" s="17"/>
    </row>
    <row r="23" s="3" customFormat="1" customHeight="1" spans="1:24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O23" s="17"/>
      <c r="P23" s="17"/>
      <c r="Q23" s="17"/>
      <c r="R23" s="5"/>
      <c r="S23" s="17"/>
      <c r="T23" s="17"/>
      <c r="U23" s="17"/>
      <c r="V23" s="17"/>
      <c r="W23" s="5"/>
      <c r="X23" s="17"/>
    </row>
    <row r="24" s="3" customFormat="1" customHeight="1" spans="1:2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O24" s="17"/>
      <c r="P24" s="17"/>
      <c r="Q24" s="17"/>
      <c r="R24" s="5"/>
      <c r="S24" s="17"/>
      <c r="T24" s="17"/>
      <c r="U24" s="17"/>
      <c r="V24" s="17"/>
      <c r="W24" s="5"/>
      <c r="X24" s="17"/>
    </row>
    <row r="25" s="3" customFormat="1" customHeight="1" spans="1:24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O25" s="17"/>
      <c r="P25" s="17"/>
      <c r="Q25" s="17"/>
      <c r="R25" s="5"/>
      <c r="S25" s="17"/>
      <c r="T25" s="17"/>
      <c r="U25" s="17"/>
      <c r="V25" s="17"/>
      <c r="W25" s="5"/>
      <c r="X25" s="17"/>
    </row>
    <row r="26" s="3" customFormat="1" customHeight="1" spans="1:24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O26" s="17"/>
      <c r="P26" s="17"/>
      <c r="Q26" s="17"/>
      <c r="R26" s="5"/>
      <c r="S26" s="17"/>
      <c r="T26" s="17"/>
      <c r="U26" s="17"/>
      <c r="V26" s="17"/>
      <c r="W26" s="5"/>
      <c r="X26" s="17"/>
    </row>
    <row r="27" s="3" customFormat="1" customHeight="1" spans="1:24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O27" s="17"/>
      <c r="P27" s="17"/>
      <c r="Q27" s="17"/>
      <c r="R27" s="5"/>
      <c r="S27" s="17"/>
      <c r="T27" s="17"/>
      <c r="U27" s="17"/>
      <c r="V27" s="17"/>
      <c r="W27" s="5"/>
      <c r="X27" s="17"/>
    </row>
    <row r="28" s="3" customFormat="1" customHeight="1" spans="1:24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O28" s="17"/>
      <c r="P28" s="17"/>
      <c r="Q28" s="17"/>
      <c r="R28" s="5"/>
      <c r="S28" s="17"/>
      <c r="T28" s="17"/>
      <c r="U28" s="17"/>
      <c r="V28" s="17"/>
      <c r="W28" s="5"/>
      <c r="X28" s="17"/>
    </row>
    <row r="29" s="3" customFormat="1" customHeight="1" spans="1:24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O29" s="17"/>
      <c r="P29" s="17"/>
      <c r="Q29" s="17"/>
      <c r="R29" s="5"/>
      <c r="S29" s="17"/>
      <c r="T29" s="17"/>
      <c r="U29" s="17"/>
      <c r="V29" s="17"/>
      <c r="W29" s="5"/>
      <c r="X29" s="17"/>
    </row>
    <row r="30" s="3" customFormat="1" customHeight="1" spans="1:2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O30" s="17"/>
      <c r="P30" s="17"/>
      <c r="Q30" s="17"/>
      <c r="R30" s="5"/>
      <c r="S30" s="17"/>
      <c r="T30" s="17"/>
      <c r="U30" s="17"/>
      <c r="V30" s="17"/>
      <c r="W30" s="5"/>
      <c r="X30" s="17"/>
    </row>
    <row r="31" s="3" customFormat="1" customHeight="1" spans="1:24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O31" s="17"/>
      <c r="P31" s="17"/>
      <c r="Q31" s="17"/>
      <c r="R31" s="5"/>
      <c r="S31" s="17"/>
      <c r="T31" s="17"/>
      <c r="U31" s="17"/>
      <c r="V31" s="17"/>
      <c r="W31" s="5"/>
      <c r="X31" s="17"/>
    </row>
    <row r="32" s="3" customFormat="1" customHeight="1" spans="1:2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O32" s="17"/>
      <c r="P32" s="17"/>
      <c r="Q32" s="17"/>
      <c r="R32" s="5"/>
      <c r="S32" s="17"/>
      <c r="T32" s="17"/>
      <c r="U32" s="17"/>
      <c r="V32" s="17"/>
      <c r="W32" s="5"/>
      <c r="X32" s="17"/>
    </row>
    <row r="33" s="3" customFormat="1" customHeight="1" spans="1:2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O33" s="17"/>
      <c r="P33" s="17"/>
      <c r="Q33" s="17"/>
      <c r="R33" s="5"/>
      <c r="S33" s="17"/>
      <c r="T33" s="17"/>
      <c r="U33" s="17"/>
      <c r="V33" s="17"/>
      <c r="W33" s="5"/>
      <c r="X33" s="17"/>
    </row>
    <row r="34" s="3" customFormat="1" customHeight="1" spans="1:2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O34" s="17"/>
      <c r="P34" s="17"/>
      <c r="Q34" s="17"/>
      <c r="R34" s="5"/>
      <c r="S34" s="17"/>
      <c r="T34" s="17"/>
      <c r="U34" s="17"/>
      <c r="V34" s="17"/>
      <c r="W34" s="5"/>
      <c r="X34" s="17"/>
    </row>
    <row r="35" s="3" customFormat="1" customHeight="1" spans="1:24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O35" s="17"/>
      <c r="P35" s="17"/>
      <c r="Q35" s="17"/>
      <c r="R35" s="5"/>
      <c r="S35" s="17"/>
      <c r="T35" s="17"/>
      <c r="U35" s="17"/>
      <c r="V35" s="17"/>
      <c r="W35" s="5"/>
      <c r="X35" s="17"/>
    </row>
    <row r="36" s="3" customFormat="1" customHeight="1" spans="1:2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O36" s="17"/>
      <c r="P36" s="17"/>
      <c r="Q36" s="17"/>
      <c r="R36" s="5"/>
      <c r="S36" s="17"/>
      <c r="T36" s="17"/>
      <c r="U36" s="17"/>
      <c r="V36" s="17"/>
      <c r="W36" s="5"/>
      <c r="X36" s="17"/>
    </row>
    <row r="37" s="3" customFormat="1" customHeight="1" spans="1:24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O37" s="17"/>
      <c r="P37" s="17"/>
      <c r="Q37" s="17"/>
      <c r="R37" s="5"/>
      <c r="S37" s="17"/>
      <c r="T37" s="17"/>
      <c r="U37" s="17"/>
      <c r="V37" s="17"/>
      <c r="W37" s="5"/>
      <c r="X37" s="17"/>
    </row>
    <row r="38" s="3" customFormat="1" customHeight="1" spans="1:24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O38" s="17"/>
      <c r="P38" s="17"/>
      <c r="Q38" s="17"/>
      <c r="R38" s="5"/>
      <c r="S38" s="17"/>
      <c r="T38" s="17"/>
      <c r="U38" s="17"/>
      <c r="V38" s="17"/>
      <c r="W38" s="5"/>
      <c r="X38" s="17"/>
    </row>
    <row r="39" s="3" customFormat="1" customHeight="1" spans="1:24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O39" s="17"/>
      <c r="P39" s="17"/>
      <c r="Q39" s="17"/>
      <c r="R39" s="5"/>
      <c r="S39" s="17"/>
      <c r="T39" s="17"/>
      <c r="U39" s="17"/>
      <c r="V39" s="17"/>
      <c r="W39" s="5"/>
      <c r="X39" s="17"/>
    </row>
    <row r="40" s="3" customFormat="1" customHeight="1" spans="1:2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O40" s="17"/>
      <c r="P40" s="17"/>
      <c r="Q40" s="17"/>
      <c r="R40" s="5"/>
      <c r="S40" s="17"/>
      <c r="T40" s="17"/>
      <c r="U40" s="17"/>
      <c r="V40" s="17"/>
      <c r="W40" s="5"/>
      <c r="X40" s="17"/>
    </row>
    <row r="41" s="3" customFormat="1" customHeight="1" spans="1:2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O41" s="17"/>
      <c r="P41" s="17"/>
      <c r="Q41" s="17"/>
      <c r="R41" s="5"/>
      <c r="S41" s="17"/>
      <c r="T41" s="17"/>
      <c r="U41" s="17"/>
      <c r="V41" s="17"/>
      <c r="W41" s="5"/>
      <c r="X41" s="17"/>
    </row>
    <row r="42" s="3" customFormat="1" customHeight="1" spans="1:24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O42" s="17"/>
      <c r="P42" s="17"/>
      <c r="Q42" s="17"/>
      <c r="R42" s="5"/>
      <c r="S42" s="17"/>
      <c r="T42" s="17"/>
      <c r="U42" s="17"/>
      <c r="V42" s="17"/>
      <c r="W42" s="5"/>
      <c r="X42" s="17"/>
    </row>
    <row r="43" s="3" customFormat="1" customHeight="1" spans="1:24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O43" s="17"/>
      <c r="P43" s="17"/>
      <c r="Q43" s="17"/>
      <c r="R43" s="5"/>
      <c r="S43" s="17"/>
      <c r="T43" s="17"/>
      <c r="U43" s="17"/>
      <c r="V43" s="17"/>
      <c r="W43" s="5"/>
      <c r="X43" s="17"/>
    </row>
    <row r="44" s="3" customFormat="1" customHeight="1" spans="1:2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O44" s="17"/>
      <c r="P44" s="17"/>
      <c r="Q44" s="17"/>
      <c r="R44" s="5"/>
      <c r="S44" s="17"/>
      <c r="T44" s="17"/>
      <c r="U44" s="17"/>
      <c r="V44" s="17"/>
      <c r="W44" s="5"/>
      <c r="X44" s="17"/>
    </row>
    <row r="45" s="3" customFormat="1" customHeight="1" spans="1:2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O45" s="17"/>
      <c r="P45" s="17"/>
      <c r="Q45" s="17"/>
      <c r="R45" s="5"/>
      <c r="S45" s="17"/>
      <c r="T45" s="17"/>
      <c r="U45" s="17"/>
      <c r="V45" s="17"/>
      <c r="W45" s="5"/>
      <c r="X45" s="17"/>
    </row>
    <row r="46" s="3" customFormat="1" customHeight="1" spans="1:24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O46" s="17"/>
      <c r="P46" s="17"/>
      <c r="Q46" s="17"/>
      <c r="R46" s="5"/>
      <c r="S46" s="17"/>
      <c r="T46" s="17"/>
      <c r="U46" s="17"/>
      <c r="V46" s="17"/>
      <c r="W46" s="5"/>
      <c r="X46" s="17"/>
    </row>
    <row r="47" s="3" customFormat="1" customHeight="1" spans="1:2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O47" s="17"/>
      <c r="P47" s="17"/>
      <c r="Q47" s="17"/>
      <c r="R47" s="5"/>
      <c r="S47" s="17"/>
      <c r="T47" s="17"/>
      <c r="U47" s="17"/>
      <c r="V47" s="17"/>
      <c r="W47" s="5"/>
      <c r="X47" s="17"/>
    </row>
    <row r="48" s="3" customFormat="1" customHeight="1" spans="1:2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O48" s="17"/>
      <c r="P48" s="17"/>
      <c r="Q48" s="17"/>
      <c r="R48" s="5"/>
      <c r="S48" s="17"/>
      <c r="T48" s="17"/>
      <c r="U48" s="17"/>
      <c r="V48" s="17"/>
      <c r="W48" s="5"/>
      <c r="X48" s="17"/>
    </row>
    <row r="49" s="3" customFormat="1" customHeight="1" spans="1:2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O49" s="17"/>
      <c r="P49" s="17"/>
      <c r="Q49" s="17"/>
      <c r="R49" s="5"/>
      <c r="S49" s="17"/>
      <c r="T49" s="17"/>
      <c r="U49" s="17"/>
      <c r="V49" s="17"/>
      <c r="W49" s="5"/>
      <c r="X49" s="17"/>
    </row>
    <row r="50" s="3" customFormat="1" customHeight="1" spans="1:2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O50" s="17"/>
      <c r="P50" s="17"/>
      <c r="Q50" s="17"/>
      <c r="R50" s="5"/>
      <c r="S50" s="17"/>
      <c r="T50" s="17"/>
      <c r="U50" s="17"/>
      <c r="V50" s="17"/>
      <c r="W50" s="5"/>
      <c r="X50" s="17"/>
    </row>
    <row r="51" s="3" customFormat="1" customHeight="1" spans="1:2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O51" s="17"/>
      <c r="P51" s="17"/>
      <c r="Q51" s="17"/>
      <c r="R51" s="5"/>
      <c r="S51" s="17"/>
      <c r="T51" s="17"/>
      <c r="U51" s="17"/>
      <c r="V51" s="17"/>
      <c r="W51" s="5"/>
      <c r="X51" s="17"/>
    </row>
    <row r="52" s="3" customFormat="1" customHeight="1" spans="1:2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O52" s="17"/>
      <c r="P52" s="17"/>
      <c r="Q52" s="17"/>
      <c r="R52" s="5"/>
      <c r="S52" s="17"/>
      <c r="T52" s="17"/>
      <c r="U52" s="17"/>
      <c r="V52" s="17"/>
      <c r="W52" s="5"/>
      <c r="X52" s="17"/>
    </row>
    <row r="53" s="3" customFormat="1" customHeight="1" spans="1:2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O53" s="17"/>
      <c r="P53" s="17"/>
      <c r="Q53" s="17"/>
      <c r="R53" s="5"/>
      <c r="S53" s="17"/>
      <c r="T53" s="17"/>
      <c r="U53" s="17"/>
      <c r="V53" s="17"/>
      <c r="W53" s="5"/>
      <c r="X53" s="17"/>
    </row>
    <row r="54" s="3" customFormat="1" customHeight="1" spans="1:2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O54" s="17"/>
      <c r="P54" s="17"/>
      <c r="Q54" s="17"/>
      <c r="R54" s="5"/>
      <c r="S54" s="17"/>
      <c r="T54" s="17"/>
      <c r="U54" s="17"/>
      <c r="V54" s="17"/>
      <c r="W54" s="5"/>
      <c r="X54" s="17"/>
    </row>
    <row r="55" s="3" customFormat="1" customHeight="1" spans="1:2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O55" s="17"/>
      <c r="P55" s="17"/>
      <c r="Q55" s="17"/>
      <c r="R55" s="5"/>
      <c r="S55" s="17"/>
      <c r="T55" s="17"/>
      <c r="U55" s="17"/>
      <c r="V55" s="17"/>
      <c r="W55" s="5"/>
      <c r="X55" s="17"/>
    </row>
    <row r="56" s="3" customFormat="1" customHeight="1" spans="1:2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O56" s="17"/>
      <c r="P56" s="17"/>
      <c r="Q56" s="17"/>
      <c r="R56" s="5"/>
      <c r="S56" s="17"/>
      <c r="T56" s="17"/>
      <c r="U56" s="17"/>
      <c r="V56" s="17"/>
      <c r="W56" s="5"/>
      <c r="X56" s="17"/>
    </row>
    <row r="57" s="3" customFormat="1" customHeight="1" spans="1:2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O57" s="17"/>
      <c r="P57" s="17"/>
      <c r="Q57" s="17"/>
      <c r="R57" s="5"/>
      <c r="S57" s="17"/>
      <c r="T57" s="17"/>
      <c r="U57" s="17"/>
      <c r="V57" s="17"/>
      <c r="W57" s="5"/>
      <c r="X57" s="17"/>
    </row>
    <row r="58" s="3" customFormat="1" customHeight="1" spans="1:2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O58" s="17"/>
      <c r="P58" s="17"/>
      <c r="Q58" s="17"/>
      <c r="R58" s="5"/>
      <c r="S58" s="17"/>
      <c r="T58" s="17"/>
      <c r="U58" s="17"/>
      <c r="V58" s="17"/>
      <c r="W58" s="5"/>
      <c r="X58" s="17"/>
    </row>
    <row r="59" s="3" customFormat="1" customHeight="1" spans="1:2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O59" s="17"/>
      <c r="P59" s="17"/>
      <c r="Q59" s="17"/>
      <c r="R59" s="5"/>
      <c r="S59" s="17"/>
      <c r="T59" s="17"/>
      <c r="U59" s="17"/>
      <c r="V59" s="17"/>
      <c r="W59" s="5"/>
      <c r="X59" s="17"/>
    </row>
    <row r="60" s="3" customFormat="1" customHeight="1" spans="1:2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O60" s="17"/>
      <c r="P60" s="17"/>
      <c r="Q60" s="17"/>
      <c r="R60" s="5"/>
      <c r="S60" s="17"/>
      <c r="T60" s="17"/>
      <c r="U60" s="17"/>
      <c r="V60" s="17"/>
      <c r="W60" s="5"/>
      <c r="X60" s="17"/>
    </row>
    <row r="61" s="3" customFormat="1" customHeight="1" spans="1:2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O61" s="17"/>
      <c r="P61" s="17"/>
      <c r="Q61" s="17"/>
      <c r="R61" s="5"/>
      <c r="S61" s="17"/>
      <c r="T61" s="17"/>
      <c r="U61" s="17"/>
      <c r="V61" s="17"/>
      <c r="W61" s="5"/>
      <c r="X61" s="17"/>
    </row>
    <row r="62" s="3" customFormat="1" customHeight="1" spans="1: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O62" s="17"/>
      <c r="P62" s="17"/>
      <c r="Q62" s="17"/>
      <c r="R62" s="5"/>
      <c r="S62" s="17"/>
      <c r="T62" s="17"/>
      <c r="U62" s="17"/>
      <c r="V62" s="17"/>
      <c r="W62" s="5"/>
      <c r="X62" s="17"/>
    </row>
    <row r="63" s="3" customFormat="1" customHeight="1" spans="1:2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O63" s="17"/>
      <c r="P63" s="17"/>
      <c r="Q63" s="17"/>
      <c r="R63" s="5"/>
      <c r="S63" s="17"/>
      <c r="T63" s="17"/>
      <c r="U63" s="17"/>
      <c r="V63" s="17"/>
      <c r="W63" s="5"/>
      <c r="X63" s="17"/>
    </row>
    <row r="64" s="3" customFormat="1" customHeight="1" spans="1:2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O64" s="17"/>
      <c r="P64" s="17"/>
      <c r="Q64" s="17"/>
      <c r="R64" s="5"/>
      <c r="S64" s="17"/>
      <c r="T64" s="17"/>
      <c r="U64" s="17"/>
      <c r="V64" s="17"/>
      <c r="W64" s="5"/>
      <c r="X64" s="17"/>
    </row>
    <row r="65" s="3" customFormat="1" customHeight="1" spans="1:2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O65" s="17"/>
      <c r="P65" s="17"/>
      <c r="Q65" s="17"/>
      <c r="R65" s="5"/>
      <c r="S65" s="17"/>
      <c r="T65" s="17"/>
      <c r="U65" s="17"/>
      <c r="V65" s="17"/>
      <c r="W65" s="5"/>
      <c r="X65" s="17"/>
    </row>
    <row r="66" s="3" customFormat="1" customHeight="1" spans="1:2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O66" s="17"/>
      <c r="P66" s="17"/>
      <c r="Q66" s="17"/>
      <c r="R66" s="5"/>
      <c r="S66" s="17"/>
      <c r="T66" s="17"/>
      <c r="U66" s="17"/>
      <c r="V66" s="17"/>
      <c r="W66" s="5"/>
      <c r="X66" s="17"/>
    </row>
    <row r="67" s="3" customFormat="1" customHeight="1" spans="1:2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O67" s="17"/>
      <c r="P67" s="17"/>
      <c r="Q67" s="17"/>
      <c r="R67" s="5"/>
      <c r="S67" s="17"/>
      <c r="T67" s="17"/>
      <c r="U67" s="17"/>
      <c r="V67" s="17"/>
      <c r="W67" s="5"/>
      <c r="X67" s="17"/>
    </row>
    <row r="68" s="3" customFormat="1" customHeight="1" spans="1:2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O68" s="17"/>
      <c r="P68" s="17"/>
      <c r="Q68" s="17"/>
      <c r="R68" s="5"/>
      <c r="S68" s="17"/>
      <c r="T68" s="17"/>
      <c r="U68" s="17"/>
      <c r="V68" s="17"/>
      <c r="W68" s="5"/>
      <c r="X68" s="17"/>
    </row>
    <row r="69" s="3" customFormat="1" customHeight="1" spans="1:2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O69" s="17"/>
      <c r="P69" s="17"/>
      <c r="Q69" s="17"/>
      <c r="R69" s="5"/>
      <c r="S69" s="17"/>
      <c r="T69" s="17"/>
      <c r="U69" s="17"/>
      <c r="V69" s="17"/>
      <c r="W69" s="5"/>
      <c r="X69" s="17"/>
    </row>
    <row r="70" s="3" customFormat="1" customHeight="1" spans="1:2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O70" s="17"/>
      <c r="P70" s="17"/>
      <c r="Q70" s="17"/>
      <c r="R70" s="5"/>
      <c r="S70" s="17"/>
      <c r="T70" s="17"/>
      <c r="U70" s="17"/>
      <c r="V70" s="17"/>
      <c r="W70" s="5"/>
      <c r="X70" s="17"/>
    </row>
    <row r="71" s="3" customFormat="1" customHeight="1" spans="1:2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O71" s="17"/>
      <c r="P71" s="17"/>
      <c r="Q71" s="17"/>
      <c r="R71" s="5"/>
      <c r="S71" s="17"/>
      <c r="T71" s="17"/>
      <c r="U71" s="17"/>
      <c r="V71" s="17"/>
      <c r="W71" s="5"/>
      <c r="X71" s="17"/>
    </row>
    <row r="72" s="3" customFormat="1" customHeight="1" spans="1:2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O72" s="17"/>
      <c r="P72" s="17"/>
      <c r="Q72" s="17"/>
      <c r="R72" s="5"/>
      <c r="S72" s="17"/>
      <c r="T72" s="17"/>
      <c r="U72" s="17"/>
      <c r="V72" s="17"/>
      <c r="W72" s="5"/>
      <c r="X72" s="17"/>
    </row>
    <row r="73" s="3" customFormat="1" customHeight="1" spans="1:2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O73" s="17"/>
      <c r="P73" s="17"/>
      <c r="Q73" s="17"/>
      <c r="R73" s="5"/>
      <c r="S73" s="17"/>
      <c r="T73" s="17"/>
      <c r="U73" s="17"/>
      <c r="V73" s="17"/>
      <c r="W73" s="5"/>
      <c r="X73" s="17"/>
    </row>
    <row r="74" s="3" customFormat="1" customHeight="1" spans="1:2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O74" s="17"/>
      <c r="P74" s="17"/>
      <c r="Q74" s="17"/>
      <c r="R74" s="5"/>
      <c r="S74" s="17"/>
      <c r="T74" s="17"/>
      <c r="U74" s="17"/>
      <c r="V74" s="17"/>
      <c r="W74" s="5"/>
      <c r="X74" s="17"/>
    </row>
    <row r="75" s="3" customFormat="1" customHeight="1" spans="1:2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O75" s="17"/>
      <c r="P75" s="17"/>
      <c r="Q75" s="17"/>
      <c r="R75" s="5"/>
      <c r="S75" s="17"/>
      <c r="T75" s="17"/>
      <c r="U75" s="17"/>
      <c r="V75" s="17"/>
      <c r="W75" s="5"/>
      <c r="X75" s="17"/>
    </row>
    <row r="76" s="3" customFormat="1" customHeight="1" spans="1:2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O76" s="17"/>
      <c r="P76" s="17"/>
      <c r="Q76" s="17"/>
      <c r="R76" s="5"/>
      <c r="S76" s="17"/>
      <c r="T76" s="17"/>
      <c r="U76" s="17"/>
      <c r="V76" s="17"/>
      <c r="W76" s="5"/>
      <c r="X76" s="17"/>
    </row>
    <row r="77" s="3" customFormat="1" customHeight="1" spans="1:2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O77" s="17"/>
      <c r="P77" s="17"/>
      <c r="Q77" s="17"/>
      <c r="R77" s="5"/>
      <c r="S77" s="17"/>
      <c r="T77" s="17"/>
      <c r="U77" s="17"/>
      <c r="V77" s="17"/>
      <c r="W77" s="5"/>
      <c r="X77" s="17"/>
    </row>
    <row r="78" s="3" customFormat="1" customHeight="1" spans="1:2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O78" s="17"/>
      <c r="P78" s="17"/>
      <c r="Q78" s="17"/>
      <c r="R78" s="5"/>
      <c r="S78" s="17"/>
      <c r="T78" s="17"/>
      <c r="U78" s="17"/>
      <c r="V78" s="17"/>
      <c r="W78" s="5"/>
      <c r="X78" s="17"/>
    </row>
    <row r="79" s="3" customFormat="1" customHeight="1" spans="1:2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O79" s="17"/>
      <c r="P79" s="17"/>
      <c r="Q79" s="17"/>
      <c r="R79" s="5"/>
      <c r="S79" s="17"/>
      <c r="T79" s="17"/>
      <c r="U79" s="17"/>
      <c r="V79" s="17"/>
      <c r="W79" s="5"/>
      <c r="X79" s="17"/>
    </row>
    <row r="80" s="3" customFormat="1" customHeight="1" spans="1:2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O80" s="17"/>
      <c r="P80" s="17"/>
      <c r="Q80" s="17"/>
      <c r="R80" s="5"/>
      <c r="S80" s="17"/>
      <c r="T80" s="17"/>
      <c r="U80" s="17"/>
      <c r="V80" s="17"/>
      <c r="W80" s="5"/>
      <c r="X80" s="17"/>
    </row>
    <row r="81" s="3" customFormat="1" customHeight="1" spans="1:2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O81" s="17"/>
      <c r="P81" s="17"/>
      <c r="Q81" s="17"/>
      <c r="R81" s="5"/>
      <c r="S81" s="17"/>
      <c r="T81" s="17"/>
      <c r="U81" s="17"/>
      <c r="V81" s="17"/>
      <c r="W81" s="5"/>
      <c r="X81" s="17"/>
    </row>
    <row r="82" s="3" customFormat="1" customHeight="1" spans="1:2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O82" s="17"/>
      <c r="P82" s="17"/>
      <c r="Q82" s="17"/>
      <c r="R82" s="5"/>
      <c r="S82" s="17"/>
      <c r="T82" s="17"/>
      <c r="U82" s="17"/>
      <c r="V82" s="17"/>
      <c r="W82" s="5"/>
      <c r="X82" s="17"/>
    </row>
    <row r="83" s="3" customFormat="1" customHeight="1" spans="1:2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O83" s="17"/>
      <c r="P83" s="17"/>
      <c r="Q83" s="17"/>
      <c r="R83" s="5"/>
      <c r="S83" s="17"/>
      <c r="T83" s="17"/>
      <c r="U83" s="17"/>
      <c r="V83" s="17"/>
      <c r="W83" s="5"/>
      <c r="X83" s="17"/>
    </row>
    <row r="84" s="3" customFormat="1" customHeight="1" spans="1:2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O84" s="17"/>
      <c r="P84" s="17"/>
      <c r="Q84" s="17"/>
      <c r="R84" s="5"/>
      <c r="S84" s="17"/>
      <c r="T84" s="17"/>
      <c r="U84" s="17"/>
      <c r="V84" s="17"/>
      <c r="W84" s="5"/>
      <c r="X84" s="17"/>
    </row>
    <row r="85" s="3" customFormat="1" customHeight="1" spans="1:2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O85" s="17"/>
      <c r="P85" s="17"/>
      <c r="Q85" s="17"/>
      <c r="R85" s="5"/>
      <c r="S85" s="17"/>
      <c r="T85" s="17"/>
      <c r="U85" s="17"/>
      <c r="V85" s="17"/>
      <c r="W85" s="5"/>
      <c r="X85" s="17"/>
    </row>
    <row r="86" s="3" customFormat="1" customHeight="1" spans="1:2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O86" s="17"/>
      <c r="P86" s="17"/>
      <c r="Q86" s="17"/>
      <c r="R86" s="5"/>
      <c r="S86" s="17"/>
      <c r="T86" s="17"/>
      <c r="U86" s="17"/>
      <c r="V86" s="17"/>
      <c r="W86" s="5"/>
      <c r="X86" s="17"/>
    </row>
    <row r="87" s="3" customFormat="1" customHeight="1" spans="1:2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O87" s="17"/>
      <c r="P87" s="17"/>
      <c r="Q87" s="17"/>
      <c r="R87" s="5"/>
      <c r="S87" s="17"/>
      <c r="T87" s="17"/>
      <c r="U87" s="17"/>
      <c r="V87" s="17"/>
      <c r="W87" s="5"/>
      <c r="X87" s="17"/>
    </row>
    <row r="88" s="3" customFormat="1" customHeight="1" spans="1:2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O88" s="17"/>
      <c r="P88" s="17"/>
      <c r="Q88" s="17"/>
      <c r="R88" s="5"/>
      <c r="S88" s="17"/>
      <c r="T88" s="17"/>
      <c r="U88" s="17"/>
      <c r="V88" s="17"/>
      <c r="W88" s="5"/>
      <c r="X88" s="17"/>
    </row>
    <row r="89" s="3" customFormat="1" customHeight="1" spans="1:2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O89" s="17"/>
      <c r="P89" s="17"/>
      <c r="Q89" s="17"/>
      <c r="R89" s="5"/>
      <c r="S89" s="17"/>
      <c r="T89" s="17"/>
      <c r="U89" s="17"/>
      <c r="V89" s="17"/>
      <c r="W89" s="5"/>
      <c r="X89" s="17"/>
    </row>
    <row r="90" s="3" customFormat="1" customHeight="1" spans="1:2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O90" s="17"/>
      <c r="P90" s="17"/>
      <c r="Q90" s="17"/>
      <c r="R90" s="5"/>
      <c r="S90" s="17"/>
      <c r="T90" s="17"/>
      <c r="U90" s="17"/>
      <c r="V90" s="17"/>
      <c r="W90" s="5"/>
      <c r="X90" s="17"/>
    </row>
    <row r="91" s="3" customFormat="1" customHeight="1" spans="1:2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O91" s="17"/>
      <c r="P91" s="17"/>
      <c r="Q91" s="17"/>
      <c r="R91" s="5"/>
      <c r="S91" s="17"/>
      <c r="T91" s="17"/>
      <c r="U91" s="17"/>
      <c r="V91" s="17"/>
      <c r="W91" s="5"/>
      <c r="X91" s="17"/>
    </row>
    <row r="92" s="3" customFormat="1" customHeight="1" spans="1:2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O92" s="17"/>
      <c r="P92" s="17"/>
      <c r="Q92" s="17"/>
      <c r="R92" s="5"/>
      <c r="S92" s="17"/>
      <c r="T92" s="17"/>
      <c r="U92" s="17"/>
      <c r="V92" s="17"/>
      <c r="W92" s="5"/>
      <c r="X92" s="17"/>
    </row>
    <row r="93" s="3" customFormat="1" customHeight="1" spans="1:2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O93" s="17"/>
      <c r="P93" s="17"/>
      <c r="Q93" s="17"/>
      <c r="R93" s="5"/>
      <c r="S93" s="17"/>
      <c r="T93" s="17"/>
      <c r="U93" s="17"/>
      <c r="V93" s="17"/>
      <c r="W93" s="5"/>
      <c r="X93" s="17"/>
    </row>
    <row r="94" s="3" customFormat="1" customHeight="1" spans="1:2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O94" s="17"/>
      <c r="P94" s="17"/>
      <c r="Q94" s="17"/>
      <c r="R94" s="5"/>
      <c r="S94" s="17"/>
      <c r="T94" s="17"/>
      <c r="U94" s="17"/>
      <c r="V94" s="17"/>
      <c r="W94" s="5"/>
      <c r="X94" s="17"/>
    </row>
    <row r="95" s="3" customFormat="1" customHeight="1" spans="1:2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O95" s="17"/>
      <c r="P95" s="17"/>
      <c r="Q95" s="17"/>
      <c r="R95" s="5"/>
      <c r="S95" s="17"/>
      <c r="T95" s="17"/>
      <c r="U95" s="17"/>
      <c r="V95" s="17"/>
      <c r="W95" s="5"/>
      <c r="X95" s="17"/>
    </row>
    <row r="96" s="3" customFormat="1" customHeight="1" spans="1:2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O96" s="17"/>
      <c r="P96" s="17"/>
      <c r="Q96" s="17"/>
      <c r="R96" s="5"/>
      <c r="S96" s="17"/>
      <c r="T96" s="17"/>
      <c r="U96" s="17"/>
      <c r="V96" s="17"/>
      <c r="W96" s="5"/>
      <c r="X96" s="17"/>
    </row>
    <row r="97" s="3" customFormat="1" customHeight="1" spans="1:24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O97" s="17"/>
      <c r="P97" s="17"/>
      <c r="Q97" s="17"/>
      <c r="R97" s="5"/>
      <c r="S97" s="17"/>
      <c r="T97" s="17"/>
      <c r="U97" s="17"/>
      <c r="V97" s="17"/>
      <c r="W97" s="5"/>
      <c r="X97" s="17"/>
    </row>
    <row r="98" s="3" customFormat="1" customHeight="1" spans="1:24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O98" s="17"/>
      <c r="P98" s="17"/>
      <c r="Q98" s="17"/>
      <c r="R98" s="5"/>
      <c r="S98" s="17"/>
      <c r="T98" s="17"/>
      <c r="U98" s="17"/>
      <c r="V98" s="17"/>
      <c r="W98" s="5"/>
      <c r="X98" s="17"/>
    </row>
    <row r="99" s="3" customFormat="1" customHeight="1" spans="1:24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O99" s="17"/>
      <c r="P99" s="17"/>
      <c r="Q99" s="17"/>
      <c r="R99" s="5"/>
      <c r="S99" s="17"/>
      <c r="T99" s="17"/>
      <c r="U99" s="17"/>
      <c r="V99" s="17"/>
      <c r="W99" s="5"/>
      <c r="X99" s="17"/>
    </row>
    <row r="100" s="3" customFormat="1" customHeight="1" spans="1:24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O100" s="17"/>
      <c r="P100" s="17"/>
      <c r="Q100" s="17"/>
      <c r="R100" s="5"/>
      <c r="S100" s="17"/>
      <c r="T100" s="17"/>
      <c r="U100" s="17"/>
      <c r="V100" s="17"/>
      <c r="W100" s="5"/>
      <c r="X100" s="17"/>
    </row>
    <row r="101" s="3" customFormat="1" customHeight="1" spans="1:24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O101" s="17"/>
      <c r="P101" s="17"/>
      <c r="Q101" s="17"/>
      <c r="R101" s="5"/>
      <c r="S101" s="17"/>
      <c r="T101" s="17"/>
      <c r="U101" s="17"/>
      <c r="V101" s="17"/>
      <c r="W101" s="5"/>
      <c r="X101" s="17"/>
    </row>
    <row r="102" s="3" customFormat="1" customHeight="1" spans="1:24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O102" s="17"/>
      <c r="P102" s="17"/>
      <c r="Q102" s="17"/>
      <c r="R102" s="5"/>
      <c r="S102" s="17"/>
      <c r="T102" s="17"/>
      <c r="U102" s="17"/>
      <c r="V102" s="17"/>
      <c r="W102" s="5"/>
      <c r="X102" s="17"/>
    </row>
    <row r="103" s="3" customFormat="1" customHeight="1" spans="1:24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O103" s="17"/>
      <c r="P103" s="17"/>
      <c r="Q103" s="17"/>
      <c r="R103" s="5"/>
      <c r="S103" s="17"/>
      <c r="T103" s="17"/>
      <c r="U103" s="17"/>
      <c r="V103" s="17"/>
      <c r="W103" s="5"/>
      <c r="X103" s="17"/>
    </row>
    <row r="104" s="3" customFormat="1" customHeight="1" spans="1:2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O104" s="17"/>
      <c r="P104" s="17"/>
      <c r="Q104" s="17"/>
      <c r="R104" s="5"/>
      <c r="S104" s="17"/>
      <c r="T104" s="17"/>
      <c r="U104" s="17"/>
      <c r="V104" s="17"/>
      <c r="W104" s="5"/>
      <c r="X104" s="17"/>
    </row>
    <row r="105" s="3" customFormat="1" customHeight="1" spans="1:24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O105" s="17"/>
      <c r="P105" s="17"/>
      <c r="Q105" s="17"/>
      <c r="R105" s="5"/>
      <c r="S105" s="17"/>
      <c r="T105" s="17"/>
      <c r="U105" s="17"/>
      <c r="V105" s="17"/>
      <c r="W105" s="5"/>
      <c r="X105" s="17"/>
    </row>
    <row r="106" s="3" customFormat="1" customHeight="1" spans="1:24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O106" s="17"/>
      <c r="P106" s="17"/>
      <c r="Q106" s="17"/>
      <c r="R106" s="5"/>
      <c r="S106" s="17"/>
      <c r="T106" s="17"/>
      <c r="U106" s="17"/>
      <c r="V106" s="17"/>
      <c r="W106" s="5"/>
      <c r="X106" s="17"/>
    </row>
    <row r="107" s="3" customFormat="1" customHeight="1" spans="1:24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O107" s="17"/>
      <c r="P107" s="17"/>
      <c r="Q107" s="17"/>
      <c r="R107" s="5"/>
      <c r="S107" s="17"/>
      <c r="T107" s="17"/>
      <c r="U107" s="17"/>
      <c r="V107" s="17"/>
      <c r="W107" s="5"/>
      <c r="X107" s="17"/>
    </row>
    <row r="108" s="3" customFormat="1" customHeight="1" spans="1:24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O108" s="17"/>
      <c r="P108" s="17"/>
      <c r="Q108" s="17"/>
      <c r="R108" s="5"/>
      <c r="S108" s="17"/>
      <c r="T108" s="17"/>
      <c r="U108" s="17"/>
      <c r="V108" s="17"/>
      <c r="W108" s="5"/>
      <c r="X108" s="17"/>
    </row>
    <row r="109" s="3" customFormat="1" customHeight="1" spans="1:24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O109" s="17"/>
      <c r="P109" s="17"/>
      <c r="Q109" s="17"/>
      <c r="R109" s="5"/>
      <c r="S109" s="17"/>
      <c r="T109" s="17"/>
      <c r="U109" s="17"/>
      <c r="V109" s="17"/>
      <c r="W109" s="5"/>
      <c r="X109" s="17"/>
    </row>
    <row r="110" s="3" customFormat="1" customHeight="1" spans="1:24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O110" s="17"/>
      <c r="P110" s="17"/>
      <c r="Q110" s="17"/>
      <c r="R110" s="5"/>
      <c r="S110" s="17"/>
      <c r="T110" s="17"/>
      <c r="U110" s="17"/>
      <c r="V110" s="17"/>
      <c r="W110" s="5"/>
      <c r="X110" s="17"/>
    </row>
    <row r="111" s="3" customFormat="1" customHeight="1" spans="1:24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O111" s="17"/>
      <c r="P111" s="17"/>
      <c r="Q111" s="17"/>
      <c r="R111" s="5"/>
      <c r="S111" s="17"/>
      <c r="T111" s="17"/>
      <c r="U111" s="17"/>
      <c r="V111" s="17"/>
      <c r="W111" s="5"/>
      <c r="X111" s="17"/>
    </row>
    <row r="112" s="3" customFormat="1" customHeight="1" spans="1:24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O112" s="17"/>
      <c r="P112" s="17"/>
      <c r="Q112" s="17"/>
      <c r="R112" s="5"/>
      <c r="S112" s="17"/>
      <c r="T112" s="17"/>
      <c r="U112" s="17"/>
      <c r="V112" s="17"/>
      <c r="W112" s="5"/>
      <c r="X112" s="17"/>
    </row>
    <row r="113" s="3" customFormat="1" customHeight="1" spans="1:24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O113" s="17"/>
      <c r="P113" s="17"/>
      <c r="Q113" s="17"/>
      <c r="R113" s="5"/>
      <c r="S113" s="17"/>
      <c r="T113" s="17"/>
      <c r="U113" s="17"/>
      <c r="V113" s="17"/>
      <c r="W113" s="5"/>
      <c r="X113" s="17"/>
    </row>
    <row r="114" s="3" customFormat="1" customHeight="1" spans="1:2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O114" s="17"/>
      <c r="P114" s="17"/>
      <c r="Q114" s="17"/>
      <c r="R114" s="5"/>
      <c r="S114" s="17"/>
      <c r="T114" s="17"/>
      <c r="U114" s="17"/>
      <c r="V114" s="17"/>
      <c r="W114" s="5"/>
      <c r="X114" s="17"/>
    </row>
    <row r="115" s="3" customFormat="1" customHeight="1" spans="1:24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O115" s="17"/>
      <c r="P115" s="17"/>
      <c r="Q115" s="17"/>
      <c r="R115" s="5"/>
      <c r="S115" s="17"/>
      <c r="T115" s="17"/>
      <c r="U115" s="17"/>
      <c r="V115" s="17"/>
      <c r="W115" s="5"/>
      <c r="X115" s="17"/>
    </row>
    <row r="116" s="3" customFormat="1" customHeight="1" spans="1:24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O116" s="17"/>
      <c r="P116" s="17"/>
      <c r="Q116" s="17"/>
      <c r="R116" s="5"/>
      <c r="S116" s="17"/>
      <c r="T116" s="17"/>
      <c r="U116" s="17"/>
      <c r="V116" s="17"/>
      <c r="W116" s="5"/>
      <c r="X116" s="17"/>
    </row>
    <row r="117" s="3" customFormat="1" customHeight="1" spans="1:24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O117" s="17"/>
      <c r="P117" s="17"/>
      <c r="Q117" s="17"/>
      <c r="R117" s="5"/>
      <c r="S117" s="17"/>
      <c r="T117" s="17"/>
      <c r="U117" s="17"/>
      <c r="V117" s="17"/>
      <c r="W117" s="5"/>
      <c r="X117" s="17"/>
    </row>
    <row r="118" s="3" customFormat="1" customHeight="1" spans="1:24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O118" s="17"/>
      <c r="P118" s="17"/>
      <c r="Q118" s="17"/>
      <c r="R118" s="5"/>
      <c r="S118" s="17"/>
      <c r="T118" s="17"/>
      <c r="U118" s="17"/>
      <c r="V118" s="17"/>
      <c r="W118" s="5"/>
      <c r="X118" s="17"/>
    </row>
    <row r="119" s="3" customFormat="1" customHeight="1" spans="1:24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O119" s="17"/>
      <c r="P119" s="17"/>
      <c r="Q119" s="17"/>
      <c r="R119" s="5"/>
      <c r="S119" s="17"/>
      <c r="T119" s="17"/>
      <c r="U119" s="17"/>
      <c r="V119" s="17"/>
      <c r="W119" s="5"/>
      <c r="X119" s="17"/>
    </row>
    <row r="120" s="3" customFormat="1" customHeight="1" spans="1:24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O120" s="17"/>
      <c r="P120" s="17"/>
      <c r="Q120" s="17"/>
      <c r="R120" s="5"/>
      <c r="S120" s="17"/>
      <c r="T120" s="17"/>
      <c r="U120" s="17"/>
      <c r="V120" s="17"/>
      <c r="W120" s="5"/>
      <c r="X120" s="17"/>
    </row>
    <row r="121" s="3" customFormat="1" customHeight="1" spans="1:24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O121" s="17"/>
      <c r="P121" s="17"/>
      <c r="Q121" s="17"/>
      <c r="R121" s="5"/>
      <c r="S121" s="17"/>
      <c r="T121" s="17"/>
      <c r="U121" s="17"/>
      <c r="V121" s="17"/>
      <c r="W121" s="5"/>
      <c r="X121" s="17"/>
    </row>
    <row r="122" s="3" customFormat="1" customHeight="1" spans="1:24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O122" s="17"/>
      <c r="P122" s="17"/>
      <c r="Q122" s="17"/>
      <c r="R122" s="5"/>
      <c r="S122" s="17"/>
      <c r="T122" s="17"/>
      <c r="U122" s="17"/>
      <c r="V122" s="17"/>
      <c r="W122" s="5"/>
      <c r="X122" s="17"/>
    </row>
    <row r="123" s="3" customFormat="1" customHeight="1" spans="1:24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O123" s="17"/>
      <c r="P123" s="17"/>
      <c r="Q123" s="17"/>
      <c r="R123" s="5"/>
      <c r="S123" s="17"/>
      <c r="T123" s="17"/>
      <c r="U123" s="17"/>
      <c r="V123" s="17"/>
      <c r="W123" s="5"/>
      <c r="X123" s="17"/>
    </row>
    <row r="124" s="3" customFormat="1" customHeight="1" spans="1: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O124" s="17"/>
      <c r="P124" s="17"/>
      <c r="Q124" s="17"/>
      <c r="R124" s="5"/>
      <c r="S124" s="17"/>
      <c r="T124" s="17"/>
      <c r="U124" s="17"/>
      <c r="V124" s="17"/>
      <c r="W124" s="5"/>
      <c r="X124" s="17"/>
    </row>
    <row r="125" s="3" customFormat="1" customHeight="1" spans="1:24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O125" s="17"/>
      <c r="P125" s="17"/>
      <c r="Q125" s="17"/>
      <c r="R125" s="5"/>
      <c r="S125" s="17"/>
      <c r="T125" s="17"/>
      <c r="U125" s="17"/>
      <c r="V125" s="17"/>
      <c r="W125" s="5"/>
      <c r="X125" s="17"/>
    </row>
    <row r="126" s="3" customFormat="1" customHeight="1" spans="1:24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O126" s="17"/>
      <c r="P126" s="17"/>
      <c r="Q126" s="17"/>
      <c r="R126" s="5"/>
      <c r="S126" s="17"/>
      <c r="T126" s="17"/>
      <c r="U126" s="17"/>
      <c r="V126" s="17"/>
      <c r="W126" s="5"/>
      <c r="X126" s="17"/>
    </row>
    <row r="127" s="3" customFormat="1" customHeight="1" spans="1:24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O127" s="17"/>
      <c r="P127" s="17"/>
      <c r="Q127" s="17"/>
      <c r="R127" s="5"/>
      <c r="S127" s="17"/>
      <c r="T127" s="17"/>
      <c r="U127" s="17"/>
      <c r="V127" s="17"/>
      <c r="W127" s="5"/>
      <c r="X127" s="17"/>
    </row>
    <row r="128" s="3" customFormat="1" customHeight="1" spans="1:24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O128" s="17"/>
      <c r="P128" s="17"/>
      <c r="Q128" s="17"/>
      <c r="R128" s="5"/>
      <c r="S128" s="17"/>
      <c r="T128" s="17"/>
      <c r="U128" s="17"/>
      <c r="V128" s="17"/>
      <c r="W128" s="5"/>
      <c r="X128" s="17"/>
    </row>
    <row r="129" s="3" customFormat="1" customHeight="1" spans="1:24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O129" s="17"/>
      <c r="P129" s="17"/>
      <c r="Q129" s="17"/>
      <c r="R129" s="5"/>
      <c r="S129" s="17"/>
      <c r="T129" s="17"/>
      <c r="U129" s="17"/>
      <c r="V129" s="17"/>
      <c r="W129" s="5"/>
      <c r="X129" s="17"/>
    </row>
    <row r="130" s="3" customFormat="1" customHeight="1" spans="1:24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O130" s="17"/>
      <c r="P130" s="17"/>
      <c r="Q130" s="17"/>
      <c r="R130" s="5"/>
      <c r="S130" s="17"/>
      <c r="T130" s="17"/>
      <c r="U130" s="17"/>
      <c r="V130" s="17"/>
      <c r="W130" s="5"/>
      <c r="X130" s="17"/>
    </row>
    <row r="131" s="3" customFormat="1" customHeight="1" spans="1:24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O131" s="17"/>
      <c r="P131" s="17"/>
      <c r="Q131" s="17"/>
      <c r="R131" s="5"/>
      <c r="S131" s="17"/>
      <c r="T131" s="17"/>
      <c r="U131" s="17"/>
      <c r="V131" s="17"/>
      <c r="W131" s="5"/>
      <c r="X131" s="17"/>
    </row>
    <row r="132" s="3" customFormat="1" customHeight="1" spans="1:24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O132" s="17"/>
      <c r="P132" s="17"/>
      <c r="Q132" s="17"/>
      <c r="R132" s="5"/>
      <c r="S132" s="17"/>
      <c r="T132" s="17"/>
      <c r="U132" s="17"/>
      <c r="V132" s="17"/>
      <c r="W132" s="5"/>
      <c r="X132" s="17"/>
    </row>
    <row r="133" s="3" customFormat="1" customHeight="1" spans="1:24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O133" s="17"/>
      <c r="P133" s="17"/>
      <c r="Q133" s="17"/>
      <c r="R133" s="5"/>
      <c r="S133" s="17"/>
      <c r="T133" s="17"/>
      <c r="U133" s="17"/>
      <c r="V133" s="17"/>
      <c r="W133" s="5"/>
      <c r="X133" s="17"/>
    </row>
    <row r="134" s="3" customFormat="1" customHeight="1" spans="1:2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O134" s="17"/>
      <c r="P134" s="17"/>
      <c r="Q134" s="17"/>
      <c r="R134" s="5"/>
      <c r="S134" s="17"/>
      <c r="T134" s="17"/>
      <c r="U134" s="17"/>
      <c r="V134" s="17"/>
      <c r="W134" s="5"/>
      <c r="X134" s="17"/>
    </row>
    <row r="135" s="3" customFormat="1" customHeight="1" spans="1:24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O135" s="17"/>
      <c r="P135" s="17"/>
      <c r="Q135" s="17"/>
      <c r="R135" s="5"/>
      <c r="S135" s="17"/>
      <c r="T135" s="17"/>
      <c r="U135" s="17"/>
      <c r="V135" s="17"/>
      <c r="W135" s="5"/>
      <c r="X135" s="17"/>
    </row>
    <row r="136" s="3" customFormat="1" customHeight="1" spans="1:24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O136" s="17"/>
      <c r="P136" s="17"/>
      <c r="Q136" s="17"/>
      <c r="R136" s="5"/>
      <c r="S136" s="17"/>
      <c r="T136" s="17"/>
      <c r="U136" s="17"/>
      <c r="V136" s="17"/>
      <c r="W136" s="5"/>
      <c r="X136" s="17"/>
    </row>
    <row r="137" s="3" customFormat="1" customHeight="1" spans="1:24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O137" s="17"/>
      <c r="P137" s="17"/>
      <c r="Q137" s="17"/>
      <c r="R137" s="5"/>
      <c r="S137" s="17"/>
      <c r="T137" s="17"/>
      <c r="U137" s="17"/>
      <c r="V137" s="17"/>
      <c r="W137" s="5"/>
      <c r="X137" s="17"/>
    </row>
    <row r="138" s="3" customFormat="1" customHeight="1" spans="1:24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O138" s="17"/>
      <c r="P138" s="17"/>
      <c r="Q138" s="17"/>
      <c r="R138" s="5"/>
      <c r="S138" s="17"/>
      <c r="T138" s="17"/>
      <c r="U138" s="17"/>
      <c r="V138" s="17"/>
      <c r="W138" s="5"/>
      <c r="X138" s="17"/>
    </row>
    <row r="139" s="3" customFormat="1" customHeight="1" spans="1:24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O139" s="17"/>
      <c r="P139" s="17"/>
      <c r="Q139" s="17"/>
      <c r="R139" s="5"/>
      <c r="S139" s="17"/>
      <c r="T139" s="17"/>
      <c r="U139" s="17"/>
      <c r="V139" s="17"/>
      <c r="W139" s="5"/>
      <c r="X139" s="17"/>
    </row>
    <row r="140" s="3" customFormat="1" customHeight="1" spans="1:24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O140" s="17"/>
      <c r="P140" s="17"/>
      <c r="Q140" s="17"/>
      <c r="R140" s="5"/>
      <c r="S140" s="17"/>
      <c r="T140" s="17"/>
      <c r="U140" s="17"/>
      <c r="V140" s="17"/>
      <c r="W140" s="5"/>
      <c r="X140" s="17"/>
    </row>
    <row r="141" s="3" customFormat="1" customHeight="1" spans="1:24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O141" s="17"/>
      <c r="P141" s="17"/>
      <c r="Q141" s="17"/>
      <c r="R141" s="5"/>
      <c r="S141" s="17"/>
      <c r="T141" s="17"/>
      <c r="U141" s="17"/>
      <c r="V141" s="17"/>
      <c r="W141" s="5"/>
      <c r="X141" s="17"/>
    </row>
    <row r="142" s="3" customFormat="1" customHeight="1" spans="1:24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O142" s="17"/>
      <c r="P142" s="17"/>
      <c r="Q142" s="17"/>
      <c r="R142" s="5"/>
      <c r="S142" s="17"/>
      <c r="T142" s="17"/>
      <c r="U142" s="17"/>
      <c r="V142" s="17"/>
      <c r="W142" s="5"/>
      <c r="X142" s="17"/>
    </row>
    <row r="143" s="3" customFormat="1" customHeight="1" spans="1:24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O143" s="17"/>
      <c r="P143" s="17"/>
      <c r="Q143" s="17"/>
      <c r="R143" s="5"/>
      <c r="S143" s="17"/>
      <c r="T143" s="17"/>
      <c r="U143" s="17"/>
      <c r="V143" s="17"/>
      <c r="W143" s="5"/>
      <c r="X143" s="17"/>
    </row>
    <row r="144" s="3" customFormat="1" customHeight="1" spans="1:2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O144" s="17"/>
      <c r="P144" s="17"/>
      <c r="Q144" s="17"/>
      <c r="R144" s="5"/>
      <c r="S144" s="17"/>
      <c r="T144" s="17"/>
      <c r="U144" s="17"/>
      <c r="V144" s="17"/>
      <c r="W144" s="5"/>
      <c r="X144" s="17"/>
    </row>
    <row r="145" s="3" customFormat="1" customHeight="1" spans="1:24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O145" s="17"/>
      <c r="P145" s="17"/>
      <c r="Q145" s="17"/>
      <c r="R145" s="5"/>
      <c r="S145" s="17"/>
      <c r="T145" s="17"/>
      <c r="U145" s="17"/>
      <c r="V145" s="17"/>
      <c r="W145" s="5"/>
      <c r="X145" s="17"/>
    </row>
    <row r="146" s="3" customFormat="1" customHeight="1" spans="1:24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O146" s="17"/>
      <c r="P146" s="17"/>
      <c r="Q146" s="17"/>
      <c r="R146" s="5"/>
      <c r="S146" s="17"/>
      <c r="T146" s="17"/>
      <c r="U146" s="17"/>
      <c r="V146" s="17"/>
      <c r="W146" s="5"/>
      <c r="X146" s="17"/>
    </row>
    <row r="147" s="3" customFormat="1" customHeight="1" spans="1:24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O147" s="17"/>
      <c r="P147" s="17"/>
      <c r="Q147" s="17"/>
      <c r="R147" s="5"/>
      <c r="S147" s="17"/>
      <c r="T147" s="17"/>
      <c r="U147" s="17"/>
      <c r="V147" s="17"/>
      <c r="W147" s="5"/>
      <c r="X147" s="17"/>
    </row>
    <row r="148" s="3" customFormat="1" customHeight="1" spans="1:24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O148" s="17"/>
      <c r="P148" s="17"/>
      <c r="Q148" s="17"/>
      <c r="R148" s="5"/>
      <c r="S148" s="17"/>
      <c r="T148" s="17"/>
      <c r="U148" s="17"/>
      <c r="V148" s="17"/>
      <c r="W148" s="5"/>
      <c r="X148" s="17"/>
    </row>
    <row r="149" s="3" customFormat="1" customHeight="1" spans="1:24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O149" s="17"/>
      <c r="P149" s="17"/>
      <c r="Q149" s="17"/>
      <c r="R149" s="5"/>
      <c r="S149" s="17"/>
      <c r="T149" s="17"/>
      <c r="U149" s="17"/>
      <c r="V149" s="17"/>
      <c r="W149" s="5"/>
      <c r="X149" s="17"/>
    </row>
    <row r="150" s="3" customFormat="1" customHeight="1" spans="1:24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O150" s="17"/>
      <c r="P150" s="17"/>
      <c r="Q150" s="17"/>
      <c r="R150" s="5"/>
      <c r="S150" s="17"/>
      <c r="T150" s="17"/>
      <c r="U150" s="17"/>
      <c r="V150" s="17"/>
      <c r="W150" s="5"/>
      <c r="X150" s="17"/>
    </row>
    <row r="151" s="3" customFormat="1" customHeight="1" spans="1:24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O151" s="17"/>
      <c r="P151" s="17"/>
      <c r="Q151" s="17"/>
      <c r="R151" s="5"/>
      <c r="S151" s="17"/>
      <c r="T151" s="17"/>
      <c r="U151" s="17"/>
      <c r="V151" s="17"/>
      <c r="W151" s="5"/>
      <c r="X151" s="17"/>
    </row>
    <row r="152" s="3" customFormat="1" customHeight="1" spans="1:24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O152" s="17"/>
      <c r="P152" s="17"/>
      <c r="Q152" s="17"/>
      <c r="R152" s="5"/>
      <c r="S152" s="17"/>
      <c r="T152" s="17"/>
      <c r="U152" s="17"/>
      <c r="V152" s="17"/>
      <c r="W152" s="5"/>
      <c r="X152" s="17"/>
    </row>
    <row r="153" s="3" customFormat="1" customHeight="1" spans="1:24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O153" s="17"/>
      <c r="P153" s="17"/>
      <c r="Q153" s="17"/>
      <c r="R153" s="5"/>
      <c r="S153" s="17"/>
      <c r="T153" s="17"/>
      <c r="U153" s="17"/>
      <c r="V153" s="17"/>
      <c r="W153" s="5"/>
      <c r="X153" s="17"/>
    </row>
    <row r="154" s="3" customFormat="1" customHeight="1" spans="1:2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O154" s="17"/>
      <c r="P154" s="17"/>
      <c r="Q154" s="17"/>
      <c r="R154" s="5"/>
      <c r="S154" s="17"/>
      <c r="T154" s="17"/>
      <c r="U154" s="17"/>
      <c r="V154" s="17"/>
      <c r="W154" s="5"/>
      <c r="X154" s="17"/>
    </row>
    <row r="155" s="3" customFormat="1" customHeight="1" spans="1:24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O155" s="17"/>
      <c r="P155" s="17"/>
      <c r="Q155" s="17"/>
      <c r="R155" s="5"/>
      <c r="S155" s="17"/>
      <c r="T155" s="17"/>
      <c r="U155" s="17"/>
      <c r="V155" s="17"/>
      <c r="W155" s="5"/>
      <c r="X155" s="17"/>
    </row>
    <row r="156" s="3" customFormat="1" customHeight="1" spans="1:24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O156" s="17"/>
      <c r="P156" s="17"/>
      <c r="Q156" s="17"/>
      <c r="R156" s="5"/>
      <c r="S156" s="17"/>
      <c r="T156" s="17"/>
      <c r="U156" s="17"/>
      <c r="V156" s="17"/>
      <c r="W156" s="5"/>
      <c r="X156" s="17"/>
    </row>
    <row r="157" s="3" customFormat="1" customHeight="1" spans="1:24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O157" s="17"/>
      <c r="P157" s="17"/>
      <c r="Q157" s="17"/>
      <c r="R157" s="5"/>
      <c r="S157" s="17"/>
      <c r="T157" s="17"/>
      <c r="U157" s="17"/>
      <c r="V157" s="17"/>
      <c r="W157" s="5"/>
      <c r="X157" s="17"/>
    </row>
    <row r="158" s="3" customFormat="1" customHeight="1" spans="1:24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O158" s="17"/>
      <c r="P158" s="17"/>
      <c r="Q158" s="17"/>
      <c r="R158" s="5"/>
      <c r="S158" s="17"/>
      <c r="T158" s="17"/>
      <c r="U158" s="17"/>
      <c r="V158" s="17"/>
      <c r="W158" s="5"/>
      <c r="X158" s="17"/>
    </row>
    <row r="159" s="3" customFormat="1" customHeight="1" spans="1:24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O159" s="17"/>
      <c r="P159" s="17"/>
      <c r="Q159" s="17"/>
      <c r="R159" s="5"/>
      <c r="S159" s="17"/>
      <c r="T159" s="17"/>
      <c r="U159" s="17"/>
      <c r="V159" s="17"/>
      <c r="W159" s="5"/>
      <c r="X159" s="17"/>
    </row>
    <row r="160" s="3" customFormat="1" customHeight="1" spans="1:24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O160" s="17"/>
      <c r="P160" s="17"/>
      <c r="Q160" s="17"/>
      <c r="R160" s="5"/>
      <c r="S160" s="17"/>
      <c r="T160" s="17"/>
      <c r="U160" s="17"/>
      <c r="V160" s="17"/>
      <c r="W160" s="5"/>
      <c r="X160" s="17"/>
    </row>
    <row r="161" s="3" customFormat="1" customHeight="1" spans="1:24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O161" s="17"/>
      <c r="P161" s="17"/>
      <c r="Q161" s="17"/>
      <c r="R161" s="5"/>
      <c r="S161" s="17"/>
      <c r="T161" s="17"/>
      <c r="U161" s="17"/>
      <c r="V161" s="17"/>
      <c r="W161" s="5"/>
      <c r="X161" s="17"/>
    </row>
    <row r="162" s="3" customFormat="1" customHeight="1" spans="1:24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O162" s="17"/>
      <c r="P162" s="17"/>
      <c r="Q162" s="17"/>
      <c r="R162" s="5"/>
      <c r="S162" s="17"/>
      <c r="T162" s="17"/>
      <c r="U162" s="17"/>
      <c r="V162" s="17"/>
      <c r="W162" s="5"/>
      <c r="X162" s="17"/>
    </row>
    <row r="163" s="3" customFormat="1" customHeight="1" spans="1:24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O163" s="17"/>
      <c r="P163" s="17"/>
      <c r="Q163" s="17"/>
      <c r="R163" s="5"/>
      <c r="S163" s="17"/>
      <c r="T163" s="17"/>
      <c r="U163" s="17"/>
      <c r="V163" s="17"/>
      <c r="W163" s="5"/>
      <c r="X163" s="17"/>
    </row>
    <row r="164" s="3" customFormat="1" customHeight="1" spans="1:2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O164" s="17"/>
      <c r="P164" s="17"/>
      <c r="Q164" s="17"/>
      <c r="R164" s="5"/>
      <c r="S164" s="17"/>
      <c r="T164" s="17"/>
      <c r="U164" s="17"/>
      <c r="V164" s="17"/>
      <c r="W164" s="5"/>
      <c r="X164" s="17"/>
    </row>
    <row r="165" s="3" customFormat="1" customHeight="1" spans="1:24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O165" s="17"/>
      <c r="P165" s="17"/>
      <c r="Q165" s="17"/>
      <c r="R165" s="5"/>
      <c r="S165" s="17"/>
      <c r="T165" s="17"/>
      <c r="U165" s="17"/>
      <c r="V165" s="17"/>
      <c r="W165" s="5"/>
      <c r="X165" s="17"/>
    </row>
    <row r="166" s="3" customFormat="1" customHeight="1" spans="1:24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O166" s="17"/>
      <c r="P166" s="17"/>
      <c r="Q166" s="17"/>
      <c r="R166" s="5"/>
      <c r="S166" s="17"/>
      <c r="T166" s="17"/>
      <c r="U166" s="17"/>
      <c r="V166" s="17"/>
      <c r="W166" s="5"/>
      <c r="X166" s="17"/>
    </row>
    <row r="167" s="3" customFormat="1" customHeight="1" spans="1:24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O167" s="17"/>
      <c r="P167" s="17"/>
      <c r="Q167" s="17"/>
      <c r="R167" s="5"/>
      <c r="S167" s="17"/>
      <c r="T167" s="17"/>
      <c r="U167" s="17"/>
      <c r="V167" s="17"/>
      <c r="W167" s="5"/>
      <c r="X167" s="17"/>
    </row>
    <row r="168" s="3" customFormat="1" customHeight="1" spans="1:24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O168" s="17"/>
      <c r="P168" s="17"/>
      <c r="Q168" s="17"/>
      <c r="R168" s="5"/>
      <c r="S168" s="17"/>
      <c r="T168" s="17"/>
      <c r="U168" s="17"/>
      <c r="V168" s="17"/>
      <c r="W168" s="5"/>
      <c r="X168" s="17"/>
    </row>
    <row r="169" s="3" customFormat="1" customHeight="1" spans="1:24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O169" s="17"/>
      <c r="P169" s="17"/>
      <c r="Q169" s="17"/>
      <c r="R169" s="5"/>
      <c r="S169" s="17"/>
      <c r="T169" s="17"/>
      <c r="U169" s="17"/>
      <c r="V169" s="17"/>
      <c r="W169" s="5"/>
      <c r="X169" s="17"/>
    </row>
  </sheetData>
  <mergeCells count="17">
    <mergeCell ref="A2:X2"/>
    <mergeCell ref="A3:F3"/>
    <mergeCell ref="W3:X3"/>
    <mergeCell ref="G4:X4"/>
    <mergeCell ref="H5:O5"/>
    <mergeCell ref="S5:X5"/>
    <mergeCell ref="A11:E11"/>
    <mergeCell ref="A4:A6"/>
    <mergeCell ref="B4:B6"/>
    <mergeCell ref="C4:C6"/>
    <mergeCell ref="D4:D6"/>
    <mergeCell ref="E4:E6"/>
    <mergeCell ref="F4:F6"/>
    <mergeCell ref="G5:G6"/>
    <mergeCell ref="P5:P6"/>
    <mergeCell ref="Q5:Q6"/>
    <mergeCell ref="R5:R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tabColor theme="2" tint="-0.0999786370433668"/>
    <outlinePr summaryBelow="0" summaryRight="0"/>
    <pageSetUpPr fitToPage="1"/>
  </sheetPr>
  <dimension ref="A1:Y169"/>
  <sheetViews>
    <sheetView workbookViewId="0">
      <selection activeCell="A1" sqref="A1"/>
    </sheetView>
  </sheetViews>
  <sheetFormatPr defaultColWidth="9.1047619047619" defaultRowHeight="14.25" customHeight="1"/>
  <cols>
    <col min="1" max="7" width="9.1047619047619" style="45" customWidth="1"/>
    <col min="8" max="8" width="12" style="4" customWidth="1"/>
    <col min="9" max="13" width="10" style="4" customWidth="1"/>
    <col min="14" max="15" width="10.8857142857143" style="5" customWidth="1"/>
    <col min="16" max="16" width="9.1047619047619" style="4" customWidth="1"/>
    <col min="17" max="18" width="10" style="4" customWidth="1"/>
    <col min="19" max="19" width="9.1047619047619" style="5" customWidth="1"/>
    <col min="20" max="21" width="9.1047619047619" style="4" customWidth="1"/>
    <col min="22" max="23" width="12.6666666666667" style="4" customWidth="1"/>
    <col min="24" max="24" width="9.1047619047619" style="5" customWidth="1"/>
    <col min="25" max="25" width="10.4380952380952" style="4" customWidth="1"/>
    <col min="26" max="26" width="9.1047619047619" style="22" customWidth="1"/>
    <col min="27" max="16384" width="9.1047619047619" style="22"/>
  </cols>
  <sheetData>
    <row r="1" ht="13.5" customHeight="1" spans="1:25">
      <c r="A1" s="4"/>
      <c r="B1" s="4"/>
      <c r="C1" s="4"/>
      <c r="D1" s="4"/>
      <c r="E1" s="4"/>
      <c r="F1" s="4"/>
      <c r="G1" s="4"/>
      <c r="H1" s="46"/>
      <c r="I1" s="46"/>
      <c r="J1" s="46"/>
      <c r="K1" s="46"/>
      <c r="L1" s="46"/>
      <c r="M1" s="46"/>
      <c r="N1" s="54"/>
      <c r="O1" s="54"/>
      <c r="P1" s="46"/>
      <c r="Q1" s="46"/>
      <c r="R1" s="46"/>
      <c r="S1" s="58"/>
      <c r="T1" s="46"/>
      <c r="U1" s="46"/>
      <c r="V1" s="46"/>
      <c r="W1" s="46"/>
      <c r="X1" s="59"/>
      <c r="Y1" s="70"/>
    </row>
    <row r="2" s="1" customFormat="1" ht="36" customHeight="1" spans="1:25">
      <c r="A2" s="30" t="s">
        <v>581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71"/>
    </row>
    <row r="3" s="2" customFormat="1" ht="20.05" customHeight="1" spans="1:25">
      <c r="A3" s="8" t="s">
        <v>1</v>
      </c>
      <c r="B3" s="9"/>
      <c r="C3" s="9"/>
      <c r="D3" s="9"/>
      <c r="E3" s="9"/>
      <c r="F3" s="9"/>
      <c r="G3" s="9"/>
      <c r="H3" s="46"/>
      <c r="I3" s="46"/>
      <c r="J3" s="46"/>
      <c r="K3" s="46"/>
      <c r="L3" s="46"/>
      <c r="M3" s="46"/>
      <c r="N3" s="54"/>
      <c r="O3" s="54"/>
      <c r="P3" s="10"/>
      <c r="Q3" s="46"/>
      <c r="R3" s="46"/>
      <c r="S3" s="60"/>
      <c r="T3" s="46"/>
      <c r="U3" s="46"/>
      <c r="V3" s="46"/>
      <c r="W3" s="46"/>
      <c r="X3" s="61" t="s">
        <v>2</v>
      </c>
      <c r="Y3" s="61"/>
    </row>
    <row r="4" s="3" customFormat="1" ht="15.75" customHeight="1" spans="1:25">
      <c r="A4" s="47" t="s">
        <v>570</v>
      </c>
      <c r="B4" s="47" t="s">
        <v>582</v>
      </c>
      <c r="C4" s="47" t="s">
        <v>583</v>
      </c>
      <c r="D4" s="47" t="s">
        <v>584</v>
      </c>
      <c r="E4" s="47" t="s">
        <v>585</v>
      </c>
      <c r="F4" s="47" t="s">
        <v>586</v>
      </c>
      <c r="G4" s="47" t="s">
        <v>587</v>
      </c>
      <c r="H4" s="48" t="s">
        <v>411</v>
      </c>
      <c r="I4" s="48"/>
      <c r="J4" s="48"/>
      <c r="K4" s="48"/>
      <c r="L4" s="48"/>
      <c r="M4" s="48"/>
      <c r="N4" s="55"/>
      <c r="O4" s="55"/>
      <c r="P4" s="48"/>
      <c r="Q4" s="62"/>
      <c r="R4" s="62"/>
      <c r="S4" s="63"/>
      <c r="T4" s="62"/>
      <c r="U4" s="62"/>
      <c r="V4" s="62"/>
      <c r="W4" s="62"/>
      <c r="X4" s="63"/>
      <c r="Y4" s="72"/>
    </row>
    <row r="5" s="3" customFormat="1" ht="17.25" customHeight="1" spans="1:25">
      <c r="A5" s="49"/>
      <c r="B5" s="49"/>
      <c r="C5" s="49"/>
      <c r="D5" s="49"/>
      <c r="E5" s="49"/>
      <c r="F5" s="49"/>
      <c r="G5" s="49"/>
      <c r="H5" s="50" t="s">
        <v>51</v>
      </c>
      <c r="I5" s="50" t="s">
        <v>54</v>
      </c>
      <c r="J5" s="50"/>
      <c r="K5" s="50"/>
      <c r="L5" s="50"/>
      <c r="M5" s="50"/>
      <c r="N5" s="50"/>
      <c r="O5" s="50"/>
      <c r="P5" s="50"/>
      <c r="Q5" s="64" t="s">
        <v>576</v>
      </c>
      <c r="R5" s="64" t="s">
        <v>56</v>
      </c>
      <c r="S5" s="65" t="s">
        <v>577</v>
      </c>
      <c r="T5" s="66" t="s">
        <v>578</v>
      </c>
      <c r="U5" s="66"/>
      <c r="V5" s="66"/>
      <c r="W5" s="66"/>
      <c r="X5" s="67"/>
      <c r="Y5" s="68"/>
    </row>
    <row r="6" s="3" customFormat="1" ht="71.05" customHeight="1" spans="1:25">
      <c r="A6" s="51"/>
      <c r="B6" s="51"/>
      <c r="C6" s="51"/>
      <c r="D6" s="51"/>
      <c r="E6" s="51"/>
      <c r="F6" s="51"/>
      <c r="G6" s="51"/>
      <c r="H6" s="50"/>
      <c r="I6" s="50" t="s">
        <v>53</v>
      </c>
      <c r="J6" s="50" t="s">
        <v>496</v>
      </c>
      <c r="K6" s="50" t="s">
        <v>497</v>
      </c>
      <c r="L6" s="50" t="s">
        <v>498</v>
      </c>
      <c r="M6" s="50" t="s">
        <v>499</v>
      </c>
      <c r="N6" s="56" t="s">
        <v>500</v>
      </c>
      <c r="O6" s="57" t="s">
        <v>501</v>
      </c>
      <c r="P6" s="50" t="s">
        <v>579</v>
      </c>
      <c r="Q6" s="68"/>
      <c r="R6" s="68"/>
      <c r="S6" s="69"/>
      <c r="T6" s="68" t="s">
        <v>53</v>
      </c>
      <c r="U6" s="68" t="s">
        <v>58</v>
      </c>
      <c r="V6" s="68" t="s">
        <v>495</v>
      </c>
      <c r="W6" s="68" t="s">
        <v>60</v>
      </c>
      <c r="X6" s="69" t="s">
        <v>61</v>
      </c>
      <c r="Y6" s="68" t="s">
        <v>62</v>
      </c>
    </row>
    <row r="7" s="3" customFormat="1" ht="17.25" customHeight="1" spans="1:25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  <c r="Y7" s="51">
        <v>25</v>
      </c>
    </row>
    <row r="8" s="3" customFormat="1" ht="18.75" customHeight="1" spans="1:25">
      <c r="A8" s="52" t="s">
        <v>588</v>
      </c>
      <c r="B8" s="52"/>
      <c r="C8" s="52"/>
      <c r="D8" s="52"/>
      <c r="E8" s="52"/>
      <c r="F8" s="52"/>
      <c r="G8" s="52"/>
      <c r="H8" s="53" t="s">
        <v>588</v>
      </c>
      <c r="I8" s="53" t="s">
        <v>588</v>
      </c>
      <c r="J8" s="53" t="s">
        <v>588</v>
      </c>
      <c r="K8" s="53" t="s">
        <v>588</v>
      </c>
      <c r="L8" s="53" t="s">
        <v>588</v>
      </c>
      <c r="M8" s="53" t="s">
        <v>588</v>
      </c>
      <c r="N8" s="53" t="s">
        <v>588</v>
      </c>
      <c r="O8" s="53"/>
      <c r="P8" s="53"/>
      <c r="Q8" s="53" t="s">
        <v>588</v>
      </c>
      <c r="R8" s="53" t="s">
        <v>588</v>
      </c>
      <c r="S8" s="53" t="s">
        <v>588</v>
      </c>
      <c r="T8" s="53" t="s">
        <v>588</v>
      </c>
      <c r="U8" s="53" t="s">
        <v>588</v>
      </c>
      <c r="V8" s="53" t="s">
        <v>588</v>
      </c>
      <c r="W8" s="53" t="s">
        <v>588</v>
      </c>
      <c r="X8" s="53" t="s">
        <v>588</v>
      </c>
      <c r="Y8" s="53" t="s">
        <v>588</v>
      </c>
    </row>
    <row r="9" s="3" customFormat="1" ht="18.75" customHeight="1" spans="1:25">
      <c r="A9" s="53" t="s">
        <v>588</v>
      </c>
      <c r="B9" s="15" t="s">
        <v>588</v>
      </c>
      <c r="C9" s="15" t="s">
        <v>588</v>
      </c>
      <c r="D9" s="15" t="s">
        <v>588</v>
      </c>
      <c r="E9" s="15" t="s">
        <v>588</v>
      </c>
      <c r="F9" s="15" t="s">
        <v>588</v>
      </c>
      <c r="G9" s="15" t="s">
        <v>588</v>
      </c>
      <c r="H9" s="53" t="s">
        <v>588</v>
      </c>
      <c r="I9" s="53" t="s">
        <v>588</v>
      </c>
      <c r="J9" s="53" t="s">
        <v>588</v>
      </c>
      <c r="K9" s="53" t="s">
        <v>588</v>
      </c>
      <c r="L9" s="53" t="s">
        <v>588</v>
      </c>
      <c r="M9" s="53" t="s">
        <v>588</v>
      </c>
      <c r="N9" s="53" t="s">
        <v>588</v>
      </c>
      <c r="O9" s="53"/>
      <c r="P9" s="53"/>
      <c r="Q9" s="53" t="s">
        <v>588</v>
      </c>
      <c r="R9" s="53" t="s">
        <v>588</v>
      </c>
      <c r="S9" s="53" t="s">
        <v>588</v>
      </c>
      <c r="T9" s="53" t="s">
        <v>588</v>
      </c>
      <c r="U9" s="53" t="s">
        <v>588</v>
      </c>
      <c r="V9" s="53" t="s">
        <v>588</v>
      </c>
      <c r="W9" s="53" t="s">
        <v>588</v>
      </c>
      <c r="X9" s="53" t="s">
        <v>588</v>
      </c>
      <c r="Y9" s="53" t="s">
        <v>588</v>
      </c>
    </row>
    <row r="10" s="3" customFormat="1" ht="18.75" customHeight="1" spans="1:25">
      <c r="A10" s="33" t="s">
        <v>139</v>
      </c>
      <c r="B10" s="34"/>
      <c r="C10" s="34"/>
      <c r="D10" s="34"/>
      <c r="E10" s="34"/>
      <c r="F10" s="34"/>
      <c r="G10" s="44"/>
      <c r="H10" s="53" t="s">
        <v>588</v>
      </c>
      <c r="I10" s="53" t="s">
        <v>588</v>
      </c>
      <c r="J10" s="53" t="s">
        <v>588</v>
      </c>
      <c r="K10" s="53" t="s">
        <v>588</v>
      </c>
      <c r="L10" s="53" t="s">
        <v>588</v>
      </c>
      <c r="M10" s="53" t="s">
        <v>588</v>
      </c>
      <c r="N10" s="53" t="s">
        <v>588</v>
      </c>
      <c r="O10" s="53"/>
      <c r="P10" s="53"/>
      <c r="Q10" s="53" t="s">
        <v>588</v>
      </c>
      <c r="R10" s="53" t="s">
        <v>588</v>
      </c>
      <c r="S10" s="53" t="s">
        <v>588</v>
      </c>
      <c r="T10" s="53" t="s">
        <v>588</v>
      </c>
      <c r="U10" s="53" t="s">
        <v>588</v>
      </c>
      <c r="V10" s="53" t="s">
        <v>588</v>
      </c>
      <c r="W10" s="53" t="s">
        <v>588</v>
      </c>
      <c r="X10" s="53" t="s">
        <v>588</v>
      </c>
      <c r="Y10" s="53" t="s">
        <v>588</v>
      </c>
    </row>
    <row r="11" s="3" customFormat="1" ht="17.7" customHeight="1" spans="1:10">
      <c r="A11" s="17" t="s">
        <v>589</v>
      </c>
      <c r="B11" s="17"/>
      <c r="C11" s="17"/>
      <c r="D11" s="17"/>
      <c r="E11" s="17"/>
      <c r="F11" s="5"/>
      <c r="G11" s="17"/>
      <c r="H11" s="5"/>
      <c r="I11" s="5"/>
      <c r="J11" s="17"/>
    </row>
    <row r="12" s="3" customFormat="1" customHeight="1" spans="1: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5"/>
      <c r="O12" s="5"/>
      <c r="P12" s="17"/>
      <c r="Q12" s="17"/>
      <c r="R12" s="17"/>
      <c r="S12" s="5"/>
      <c r="T12" s="17"/>
      <c r="U12" s="17"/>
      <c r="V12" s="17"/>
      <c r="W12" s="17"/>
      <c r="X12" s="5"/>
      <c r="Y12" s="17"/>
    </row>
    <row r="13" s="3" customFormat="1" customHeight="1" spans="1: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5"/>
      <c r="O13" s="5"/>
      <c r="P13" s="17"/>
      <c r="Q13" s="17"/>
      <c r="R13" s="17"/>
      <c r="S13" s="5"/>
      <c r="T13" s="17"/>
      <c r="U13" s="17"/>
      <c r="V13" s="17"/>
      <c r="W13" s="17"/>
      <c r="X13" s="5"/>
      <c r="Y13" s="17"/>
    </row>
    <row r="14" s="3" customFormat="1" customHeight="1" spans="1: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5"/>
      <c r="O14" s="5"/>
      <c r="P14" s="17"/>
      <c r="Q14" s="17"/>
      <c r="R14" s="17"/>
      <c r="S14" s="5"/>
      <c r="T14" s="17"/>
      <c r="U14" s="17"/>
      <c r="V14" s="17"/>
      <c r="W14" s="17"/>
      <c r="X14" s="5"/>
      <c r="Y14" s="17"/>
    </row>
    <row r="15" s="3" customFormat="1" customHeight="1" spans="1: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5"/>
      <c r="O15" s="5"/>
      <c r="P15" s="17"/>
      <c r="Q15" s="17"/>
      <c r="R15" s="17"/>
      <c r="S15" s="5"/>
      <c r="T15" s="17"/>
      <c r="U15" s="17"/>
      <c r="V15" s="17"/>
      <c r="W15" s="17"/>
      <c r="X15" s="5"/>
      <c r="Y15" s="17"/>
    </row>
    <row r="16" s="3" customFormat="1" customHeight="1" spans="1: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5"/>
      <c r="O16" s="5"/>
      <c r="P16" s="17"/>
      <c r="Q16" s="17"/>
      <c r="R16" s="17"/>
      <c r="S16" s="5"/>
      <c r="T16" s="17"/>
      <c r="U16" s="17"/>
      <c r="V16" s="17"/>
      <c r="W16" s="17"/>
      <c r="X16" s="5"/>
      <c r="Y16" s="17"/>
    </row>
    <row r="17" s="3" customFormat="1" customHeight="1" spans="1: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5"/>
      <c r="O17" s="5"/>
      <c r="P17" s="17"/>
      <c r="Q17" s="17"/>
      <c r="R17" s="17"/>
      <c r="S17" s="5"/>
      <c r="T17" s="17"/>
      <c r="U17" s="17"/>
      <c r="V17" s="17"/>
      <c r="W17" s="17"/>
      <c r="X17" s="5"/>
      <c r="Y17" s="17"/>
    </row>
    <row r="18" s="3" customFormat="1" customHeight="1" spans="1: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"/>
      <c r="O18" s="5"/>
      <c r="P18" s="17"/>
      <c r="Q18" s="17"/>
      <c r="R18" s="17"/>
      <c r="S18" s="5"/>
      <c r="T18" s="17"/>
      <c r="U18" s="17"/>
      <c r="V18" s="17"/>
      <c r="W18" s="17"/>
      <c r="X18" s="5"/>
      <c r="Y18" s="17"/>
    </row>
    <row r="19" s="3" customFormat="1" customHeight="1" spans="1: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"/>
      <c r="O19" s="5"/>
      <c r="P19" s="17"/>
      <c r="Q19" s="17"/>
      <c r="R19" s="17"/>
      <c r="S19" s="5"/>
      <c r="T19" s="17"/>
      <c r="U19" s="17"/>
      <c r="V19" s="17"/>
      <c r="W19" s="17"/>
      <c r="X19" s="5"/>
      <c r="Y19" s="17"/>
    </row>
    <row r="20" s="3" customFormat="1" customHeight="1" spans="1: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5"/>
      <c r="O20" s="5"/>
      <c r="P20" s="17"/>
      <c r="Q20" s="17"/>
      <c r="R20" s="17"/>
      <c r="S20" s="5"/>
      <c r="T20" s="17"/>
      <c r="U20" s="17"/>
      <c r="V20" s="17"/>
      <c r="W20" s="17"/>
      <c r="X20" s="5"/>
      <c r="Y20" s="17"/>
    </row>
    <row r="21" s="3" customFormat="1" customHeight="1" spans="1: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5"/>
      <c r="O21" s="5"/>
      <c r="P21" s="17"/>
      <c r="Q21" s="17"/>
      <c r="R21" s="17"/>
      <c r="S21" s="5"/>
      <c r="T21" s="17"/>
      <c r="U21" s="17"/>
      <c r="V21" s="17"/>
      <c r="W21" s="17"/>
      <c r="X21" s="5"/>
      <c r="Y21" s="17"/>
    </row>
    <row r="22" s="3" customFormat="1" customHeight="1" spans="1: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5"/>
      <c r="O22" s="5"/>
      <c r="P22" s="17"/>
      <c r="Q22" s="17"/>
      <c r="R22" s="17"/>
      <c r="S22" s="5"/>
      <c r="T22" s="17"/>
      <c r="U22" s="17"/>
      <c r="V22" s="17"/>
      <c r="W22" s="17"/>
      <c r="X22" s="5"/>
      <c r="Y22" s="17"/>
    </row>
    <row r="23" s="3" customFormat="1" customHeight="1" spans="1: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5"/>
      <c r="O23" s="5"/>
      <c r="P23" s="17"/>
      <c r="Q23" s="17"/>
      <c r="R23" s="17"/>
      <c r="S23" s="5"/>
      <c r="T23" s="17"/>
      <c r="U23" s="17"/>
      <c r="V23" s="17"/>
      <c r="W23" s="17"/>
      <c r="X23" s="5"/>
      <c r="Y23" s="17"/>
    </row>
    <row r="24" s="3" customFormat="1" customHeight="1" spans="1: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5"/>
      <c r="O24" s="5"/>
      <c r="P24" s="17"/>
      <c r="Q24" s="17"/>
      <c r="R24" s="17"/>
      <c r="S24" s="5"/>
      <c r="T24" s="17"/>
      <c r="U24" s="17"/>
      <c r="V24" s="17"/>
      <c r="W24" s="17"/>
      <c r="X24" s="5"/>
      <c r="Y24" s="17"/>
    </row>
    <row r="25" s="3" customFormat="1" customHeight="1" spans="1: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5"/>
      <c r="O25" s="5"/>
      <c r="P25" s="17"/>
      <c r="Q25" s="17"/>
      <c r="R25" s="17"/>
      <c r="S25" s="5"/>
      <c r="T25" s="17"/>
      <c r="U25" s="17"/>
      <c r="V25" s="17"/>
      <c r="W25" s="17"/>
      <c r="X25" s="5"/>
      <c r="Y25" s="17"/>
    </row>
    <row r="26" s="3" customFormat="1" customHeight="1" spans="1: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5"/>
      <c r="O26" s="5"/>
      <c r="P26" s="17"/>
      <c r="Q26" s="17"/>
      <c r="R26" s="17"/>
      <c r="S26" s="5"/>
      <c r="T26" s="17"/>
      <c r="U26" s="17"/>
      <c r="V26" s="17"/>
      <c r="W26" s="17"/>
      <c r="X26" s="5"/>
      <c r="Y26" s="17"/>
    </row>
    <row r="27" s="3" customFormat="1" customHeight="1" spans="1: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5"/>
      <c r="O27" s="5"/>
      <c r="P27" s="17"/>
      <c r="Q27" s="17"/>
      <c r="R27" s="17"/>
      <c r="S27" s="5"/>
      <c r="T27" s="17"/>
      <c r="U27" s="17"/>
      <c r="V27" s="17"/>
      <c r="W27" s="17"/>
      <c r="X27" s="5"/>
      <c r="Y27" s="17"/>
    </row>
    <row r="28" s="3" customFormat="1" customHeight="1" spans="1: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5"/>
      <c r="O28" s="5"/>
      <c r="P28" s="17"/>
      <c r="Q28" s="17"/>
      <c r="R28" s="17"/>
      <c r="S28" s="5"/>
      <c r="T28" s="17"/>
      <c r="U28" s="17"/>
      <c r="V28" s="17"/>
      <c r="W28" s="17"/>
      <c r="X28" s="5"/>
      <c r="Y28" s="17"/>
    </row>
    <row r="29" s="3" customFormat="1" customHeight="1" spans="1: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5"/>
      <c r="O29" s="5"/>
      <c r="P29" s="17"/>
      <c r="Q29" s="17"/>
      <c r="R29" s="17"/>
      <c r="S29" s="5"/>
      <c r="T29" s="17"/>
      <c r="U29" s="17"/>
      <c r="V29" s="17"/>
      <c r="W29" s="17"/>
      <c r="X29" s="5"/>
      <c r="Y29" s="17"/>
    </row>
    <row r="30" s="3" customFormat="1" customHeight="1" spans="1: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5"/>
      <c r="O30" s="5"/>
      <c r="P30" s="17"/>
      <c r="Q30" s="17"/>
      <c r="R30" s="17"/>
      <c r="S30" s="5"/>
      <c r="T30" s="17"/>
      <c r="U30" s="17"/>
      <c r="V30" s="17"/>
      <c r="W30" s="17"/>
      <c r="X30" s="5"/>
      <c r="Y30" s="17"/>
    </row>
    <row r="31" s="3" customFormat="1" customHeight="1" spans="1: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5"/>
      <c r="O31" s="5"/>
      <c r="P31" s="17"/>
      <c r="Q31" s="17"/>
      <c r="R31" s="17"/>
      <c r="S31" s="5"/>
      <c r="T31" s="17"/>
      <c r="U31" s="17"/>
      <c r="V31" s="17"/>
      <c r="W31" s="17"/>
      <c r="X31" s="5"/>
      <c r="Y31" s="17"/>
    </row>
    <row r="32" s="3" customFormat="1" customHeight="1" spans="1: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5"/>
      <c r="O32" s="5"/>
      <c r="P32" s="17"/>
      <c r="Q32" s="17"/>
      <c r="R32" s="17"/>
      <c r="S32" s="5"/>
      <c r="T32" s="17"/>
      <c r="U32" s="17"/>
      <c r="V32" s="17"/>
      <c r="W32" s="17"/>
      <c r="X32" s="5"/>
      <c r="Y32" s="17"/>
    </row>
    <row r="33" s="3" customFormat="1" customHeight="1" spans="1: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5"/>
      <c r="O33" s="5"/>
      <c r="P33" s="17"/>
      <c r="Q33" s="17"/>
      <c r="R33" s="17"/>
      <c r="S33" s="5"/>
      <c r="T33" s="17"/>
      <c r="U33" s="17"/>
      <c r="V33" s="17"/>
      <c r="W33" s="17"/>
      <c r="X33" s="5"/>
      <c r="Y33" s="17"/>
    </row>
    <row r="34" s="3" customFormat="1" customHeight="1" spans="1: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5"/>
      <c r="O34" s="5"/>
      <c r="P34" s="17"/>
      <c r="Q34" s="17"/>
      <c r="R34" s="17"/>
      <c r="S34" s="5"/>
      <c r="T34" s="17"/>
      <c r="U34" s="17"/>
      <c r="V34" s="17"/>
      <c r="W34" s="17"/>
      <c r="X34" s="5"/>
      <c r="Y34" s="17"/>
    </row>
    <row r="35" s="3" customFormat="1" customHeight="1" spans="1: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5"/>
      <c r="O35" s="5"/>
      <c r="P35" s="17"/>
      <c r="Q35" s="17"/>
      <c r="R35" s="17"/>
      <c r="S35" s="5"/>
      <c r="T35" s="17"/>
      <c r="U35" s="17"/>
      <c r="V35" s="17"/>
      <c r="W35" s="17"/>
      <c r="X35" s="5"/>
      <c r="Y35" s="17"/>
    </row>
    <row r="36" s="3" customFormat="1" customHeight="1" spans="1: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5"/>
      <c r="O36" s="5"/>
      <c r="P36" s="17"/>
      <c r="Q36" s="17"/>
      <c r="R36" s="17"/>
      <c r="S36" s="5"/>
      <c r="T36" s="17"/>
      <c r="U36" s="17"/>
      <c r="V36" s="17"/>
      <c r="W36" s="17"/>
      <c r="X36" s="5"/>
      <c r="Y36" s="17"/>
    </row>
    <row r="37" s="3" customFormat="1" customHeight="1" spans="1: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5"/>
      <c r="O37" s="5"/>
      <c r="P37" s="17"/>
      <c r="Q37" s="17"/>
      <c r="R37" s="17"/>
      <c r="S37" s="5"/>
      <c r="T37" s="17"/>
      <c r="U37" s="17"/>
      <c r="V37" s="17"/>
      <c r="W37" s="17"/>
      <c r="X37" s="5"/>
      <c r="Y37" s="17"/>
    </row>
    <row r="38" s="3" customFormat="1" customHeight="1" spans="1: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5"/>
      <c r="O38" s="5"/>
      <c r="P38" s="17"/>
      <c r="Q38" s="17"/>
      <c r="R38" s="17"/>
      <c r="S38" s="5"/>
      <c r="T38" s="17"/>
      <c r="U38" s="17"/>
      <c r="V38" s="17"/>
      <c r="W38" s="17"/>
      <c r="X38" s="5"/>
      <c r="Y38" s="17"/>
    </row>
    <row r="39" s="3" customFormat="1" customHeight="1" spans="1: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5"/>
      <c r="O39" s="5"/>
      <c r="P39" s="17"/>
      <c r="Q39" s="17"/>
      <c r="R39" s="17"/>
      <c r="S39" s="5"/>
      <c r="T39" s="17"/>
      <c r="U39" s="17"/>
      <c r="V39" s="17"/>
      <c r="W39" s="17"/>
      <c r="X39" s="5"/>
      <c r="Y39" s="17"/>
    </row>
    <row r="40" s="3" customFormat="1" customHeight="1" spans="1: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5"/>
      <c r="O40" s="5"/>
      <c r="P40" s="17"/>
      <c r="Q40" s="17"/>
      <c r="R40" s="17"/>
      <c r="S40" s="5"/>
      <c r="T40" s="17"/>
      <c r="U40" s="17"/>
      <c r="V40" s="17"/>
      <c r="W40" s="17"/>
      <c r="X40" s="5"/>
      <c r="Y40" s="17"/>
    </row>
    <row r="41" s="3" customFormat="1" customHeight="1" spans="1: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5"/>
      <c r="O41" s="5"/>
      <c r="P41" s="17"/>
      <c r="Q41" s="17"/>
      <c r="R41" s="17"/>
      <c r="S41" s="5"/>
      <c r="T41" s="17"/>
      <c r="U41" s="17"/>
      <c r="V41" s="17"/>
      <c r="W41" s="17"/>
      <c r="X41" s="5"/>
      <c r="Y41" s="17"/>
    </row>
    <row r="42" s="3" customFormat="1" customHeight="1" spans="1: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5"/>
      <c r="O42" s="5"/>
      <c r="P42" s="17"/>
      <c r="Q42" s="17"/>
      <c r="R42" s="17"/>
      <c r="S42" s="5"/>
      <c r="T42" s="17"/>
      <c r="U42" s="17"/>
      <c r="V42" s="17"/>
      <c r="W42" s="17"/>
      <c r="X42" s="5"/>
      <c r="Y42" s="17"/>
    </row>
    <row r="43" s="3" customFormat="1" customHeight="1" spans="1: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5"/>
      <c r="O43" s="5"/>
      <c r="P43" s="17"/>
      <c r="Q43" s="17"/>
      <c r="R43" s="17"/>
      <c r="S43" s="5"/>
      <c r="T43" s="17"/>
      <c r="U43" s="17"/>
      <c r="V43" s="17"/>
      <c r="W43" s="17"/>
      <c r="X43" s="5"/>
      <c r="Y43" s="17"/>
    </row>
    <row r="44" s="3" customFormat="1" customHeight="1" spans="1: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5"/>
      <c r="O44" s="5"/>
      <c r="P44" s="17"/>
      <c r="Q44" s="17"/>
      <c r="R44" s="17"/>
      <c r="S44" s="5"/>
      <c r="T44" s="17"/>
      <c r="U44" s="17"/>
      <c r="V44" s="17"/>
      <c r="W44" s="17"/>
      <c r="X44" s="5"/>
      <c r="Y44" s="17"/>
    </row>
    <row r="45" s="3" customFormat="1" customHeight="1" spans="1: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5"/>
      <c r="O45" s="5"/>
      <c r="P45" s="17"/>
      <c r="Q45" s="17"/>
      <c r="R45" s="17"/>
      <c r="S45" s="5"/>
      <c r="T45" s="17"/>
      <c r="U45" s="17"/>
      <c r="V45" s="17"/>
      <c r="W45" s="17"/>
      <c r="X45" s="5"/>
      <c r="Y45" s="17"/>
    </row>
    <row r="46" s="3" customFormat="1" customHeight="1" spans="1: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5"/>
      <c r="O46" s="5"/>
      <c r="P46" s="17"/>
      <c r="Q46" s="17"/>
      <c r="R46" s="17"/>
      <c r="S46" s="5"/>
      <c r="T46" s="17"/>
      <c r="U46" s="17"/>
      <c r="V46" s="17"/>
      <c r="W46" s="17"/>
      <c r="X46" s="5"/>
      <c r="Y46" s="17"/>
    </row>
    <row r="47" s="3" customFormat="1" customHeight="1" spans="1: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5"/>
      <c r="O47" s="5"/>
      <c r="P47" s="17"/>
      <c r="Q47" s="17"/>
      <c r="R47" s="17"/>
      <c r="S47" s="5"/>
      <c r="T47" s="17"/>
      <c r="U47" s="17"/>
      <c r="V47" s="17"/>
      <c r="W47" s="17"/>
      <c r="X47" s="5"/>
      <c r="Y47" s="17"/>
    </row>
    <row r="48" s="3" customFormat="1" customHeight="1" spans="1: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5"/>
      <c r="O48" s="5"/>
      <c r="P48" s="17"/>
      <c r="Q48" s="17"/>
      <c r="R48" s="17"/>
      <c r="S48" s="5"/>
      <c r="T48" s="17"/>
      <c r="U48" s="17"/>
      <c r="V48" s="17"/>
      <c r="W48" s="17"/>
      <c r="X48" s="5"/>
      <c r="Y48" s="17"/>
    </row>
    <row r="49" s="3" customFormat="1" customHeight="1" spans="1: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5"/>
      <c r="O49" s="5"/>
      <c r="P49" s="17"/>
      <c r="Q49" s="17"/>
      <c r="R49" s="17"/>
      <c r="S49" s="5"/>
      <c r="T49" s="17"/>
      <c r="U49" s="17"/>
      <c r="V49" s="17"/>
      <c r="W49" s="17"/>
      <c r="X49" s="5"/>
      <c r="Y49" s="17"/>
    </row>
    <row r="50" s="3" customFormat="1" customHeight="1" spans="1: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5"/>
      <c r="O50" s="5"/>
      <c r="P50" s="17"/>
      <c r="Q50" s="17"/>
      <c r="R50" s="17"/>
      <c r="S50" s="5"/>
      <c r="T50" s="17"/>
      <c r="U50" s="17"/>
      <c r="V50" s="17"/>
      <c r="W50" s="17"/>
      <c r="X50" s="5"/>
      <c r="Y50" s="17"/>
    </row>
    <row r="51" s="3" customFormat="1" customHeight="1" spans="1: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5"/>
      <c r="O51" s="5"/>
      <c r="P51" s="17"/>
      <c r="Q51" s="17"/>
      <c r="R51" s="17"/>
      <c r="S51" s="5"/>
      <c r="T51" s="17"/>
      <c r="U51" s="17"/>
      <c r="V51" s="17"/>
      <c r="W51" s="17"/>
      <c r="X51" s="5"/>
      <c r="Y51" s="17"/>
    </row>
    <row r="52" s="3" customFormat="1" customHeight="1" spans="1: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5"/>
      <c r="O52" s="5"/>
      <c r="P52" s="17"/>
      <c r="Q52" s="17"/>
      <c r="R52" s="17"/>
      <c r="S52" s="5"/>
      <c r="T52" s="17"/>
      <c r="U52" s="17"/>
      <c r="V52" s="17"/>
      <c r="W52" s="17"/>
      <c r="X52" s="5"/>
      <c r="Y52" s="17"/>
    </row>
    <row r="53" s="3" customFormat="1" customHeight="1" spans="1: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5"/>
      <c r="O53" s="5"/>
      <c r="P53" s="17"/>
      <c r="Q53" s="17"/>
      <c r="R53" s="17"/>
      <c r="S53" s="5"/>
      <c r="T53" s="17"/>
      <c r="U53" s="17"/>
      <c r="V53" s="17"/>
      <c r="W53" s="17"/>
      <c r="X53" s="5"/>
      <c r="Y53" s="17"/>
    </row>
    <row r="54" s="3" customFormat="1" customHeight="1" spans="1: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5"/>
      <c r="O54" s="5"/>
      <c r="P54" s="17"/>
      <c r="Q54" s="17"/>
      <c r="R54" s="17"/>
      <c r="S54" s="5"/>
      <c r="T54" s="17"/>
      <c r="U54" s="17"/>
      <c r="V54" s="17"/>
      <c r="W54" s="17"/>
      <c r="X54" s="5"/>
      <c r="Y54" s="17"/>
    </row>
    <row r="55" s="3" customFormat="1" customHeight="1" spans="1: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5"/>
      <c r="O55" s="5"/>
      <c r="P55" s="17"/>
      <c r="Q55" s="17"/>
      <c r="R55" s="17"/>
      <c r="S55" s="5"/>
      <c r="T55" s="17"/>
      <c r="U55" s="17"/>
      <c r="V55" s="17"/>
      <c r="W55" s="17"/>
      <c r="X55" s="5"/>
      <c r="Y55" s="17"/>
    </row>
    <row r="56" s="3" customFormat="1" customHeight="1" spans="1: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5"/>
      <c r="O56" s="5"/>
      <c r="P56" s="17"/>
      <c r="Q56" s="17"/>
      <c r="R56" s="17"/>
      <c r="S56" s="5"/>
      <c r="T56" s="17"/>
      <c r="U56" s="17"/>
      <c r="V56" s="17"/>
      <c r="W56" s="17"/>
      <c r="X56" s="5"/>
      <c r="Y56" s="17"/>
    </row>
    <row r="57" s="3" customFormat="1" customHeight="1" spans="1: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5"/>
      <c r="O57" s="5"/>
      <c r="P57" s="17"/>
      <c r="Q57" s="17"/>
      <c r="R57" s="17"/>
      <c r="S57" s="5"/>
      <c r="T57" s="17"/>
      <c r="U57" s="17"/>
      <c r="V57" s="17"/>
      <c r="W57" s="17"/>
      <c r="X57" s="5"/>
      <c r="Y57" s="17"/>
    </row>
    <row r="58" s="3" customFormat="1" customHeight="1" spans="1: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5"/>
      <c r="O58" s="5"/>
      <c r="P58" s="17"/>
      <c r="Q58" s="17"/>
      <c r="R58" s="17"/>
      <c r="S58" s="5"/>
      <c r="T58" s="17"/>
      <c r="U58" s="17"/>
      <c r="V58" s="17"/>
      <c r="W58" s="17"/>
      <c r="X58" s="5"/>
      <c r="Y58" s="17"/>
    </row>
    <row r="59" s="3" customFormat="1" customHeight="1" spans="1: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5"/>
      <c r="O59" s="5"/>
      <c r="P59" s="17"/>
      <c r="Q59" s="17"/>
      <c r="R59" s="17"/>
      <c r="S59" s="5"/>
      <c r="T59" s="17"/>
      <c r="U59" s="17"/>
      <c r="V59" s="17"/>
      <c r="W59" s="17"/>
      <c r="X59" s="5"/>
      <c r="Y59" s="17"/>
    </row>
    <row r="60" s="3" customFormat="1" customHeight="1" spans="1: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5"/>
      <c r="O60" s="5"/>
      <c r="P60" s="17"/>
      <c r="Q60" s="17"/>
      <c r="R60" s="17"/>
      <c r="S60" s="5"/>
      <c r="T60" s="17"/>
      <c r="U60" s="17"/>
      <c r="V60" s="17"/>
      <c r="W60" s="17"/>
      <c r="X60" s="5"/>
      <c r="Y60" s="17"/>
    </row>
    <row r="61" s="3" customFormat="1" customHeight="1" spans="1: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5"/>
      <c r="O61" s="5"/>
      <c r="P61" s="17"/>
      <c r="Q61" s="17"/>
      <c r="R61" s="17"/>
      <c r="S61" s="5"/>
      <c r="T61" s="17"/>
      <c r="U61" s="17"/>
      <c r="V61" s="17"/>
      <c r="W61" s="17"/>
      <c r="X61" s="5"/>
      <c r="Y61" s="17"/>
    </row>
    <row r="62" s="3" customFormat="1" customHeight="1" spans="1: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5"/>
      <c r="O62" s="5"/>
      <c r="P62" s="17"/>
      <c r="Q62" s="17"/>
      <c r="R62" s="17"/>
      <c r="S62" s="5"/>
      <c r="T62" s="17"/>
      <c r="U62" s="17"/>
      <c r="V62" s="17"/>
      <c r="W62" s="17"/>
      <c r="X62" s="5"/>
      <c r="Y62" s="17"/>
    </row>
    <row r="63" s="3" customFormat="1" customHeight="1" spans="1: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5"/>
      <c r="O63" s="5"/>
      <c r="P63" s="17"/>
      <c r="Q63" s="17"/>
      <c r="R63" s="17"/>
      <c r="S63" s="5"/>
      <c r="T63" s="17"/>
      <c r="U63" s="17"/>
      <c r="V63" s="17"/>
      <c r="W63" s="17"/>
      <c r="X63" s="5"/>
      <c r="Y63" s="17"/>
    </row>
    <row r="64" s="3" customFormat="1" customHeight="1" spans="1: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5"/>
      <c r="O64" s="5"/>
      <c r="P64" s="17"/>
      <c r="Q64" s="17"/>
      <c r="R64" s="17"/>
      <c r="S64" s="5"/>
      <c r="T64" s="17"/>
      <c r="U64" s="17"/>
      <c r="V64" s="17"/>
      <c r="W64" s="17"/>
      <c r="X64" s="5"/>
      <c r="Y64" s="17"/>
    </row>
    <row r="65" s="3" customFormat="1" customHeight="1" spans="1: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5"/>
      <c r="O65" s="5"/>
      <c r="P65" s="17"/>
      <c r="Q65" s="17"/>
      <c r="R65" s="17"/>
      <c r="S65" s="5"/>
      <c r="T65" s="17"/>
      <c r="U65" s="17"/>
      <c r="V65" s="17"/>
      <c r="W65" s="17"/>
      <c r="X65" s="5"/>
      <c r="Y65" s="17"/>
    </row>
    <row r="66" s="3" customFormat="1" customHeight="1" spans="1: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5"/>
      <c r="O66" s="5"/>
      <c r="P66" s="17"/>
      <c r="Q66" s="17"/>
      <c r="R66" s="17"/>
      <c r="S66" s="5"/>
      <c r="T66" s="17"/>
      <c r="U66" s="17"/>
      <c r="V66" s="17"/>
      <c r="W66" s="17"/>
      <c r="X66" s="5"/>
      <c r="Y66" s="17"/>
    </row>
    <row r="67" s="3" customFormat="1" customHeight="1" spans="1: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5"/>
      <c r="O67" s="5"/>
      <c r="P67" s="17"/>
      <c r="Q67" s="17"/>
      <c r="R67" s="17"/>
      <c r="S67" s="5"/>
      <c r="T67" s="17"/>
      <c r="U67" s="17"/>
      <c r="V67" s="17"/>
      <c r="W67" s="17"/>
      <c r="X67" s="5"/>
      <c r="Y67" s="17"/>
    </row>
    <row r="68" s="3" customFormat="1" customHeight="1" spans="1: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5"/>
      <c r="O68" s="5"/>
      <c r="P68" s="17"/>
      <c r="Q68" s="17"/>
      <c r="R68" s="17"/>
      <c r="S68" s="5"/>
      <c r="T68" s="17"/>
      <c r="U68" s="17"/>
      <c r="V68" s="17"/>
      <c r="W68" s="17"/>
      <c r="X68" s="5"/>
      <c r="Y68" s="17"/>
    </row>
    <row r="69" s="3" customFormat="1" customHeight="1" spans="1: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5"/>
      <c r="O69" s="5"/>
      <c r="P69" s="17"/>
      <c r="Q69" s="17"/>
      <c r="R69" s="17"/>
      <c r="S69" s="5"/>
      <c r="T69" s="17"/>
      <c r="U69" s="17"/>
      <c r="V69" s="17"/>
      <c r="W69" s="17"/>
      <c r="X69" s="5"/>
      <c r="Y69" s="17"/>
    </row>
    <row r="70" s="3" customFormat="1" customHeight="1" spans="1: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5"/>
      <c r="O70" s="5"/>
      <c r="P70" s="17"/>
      <c r="Q70" s="17"/>
      <c r="R70" s="17"/>
      <c r="S70" s="5"/>
      <c r="T70" s="17"/>
      <c r="U70" s="17"/>
      <c r="V70" s="17"/>
      <c r="W70" s="17"/>
      <c r="X70" s="5"/>
      <c r="Y70" s="17"/>
    </row>
    <row r="71" s="3" customFormat="1" customHeight="1" spans="1: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5"/>
      <c r="O71" s="5"/>
      <c r="P71" s="17"/>
      <c r="Q71" s="17"/>
      <c r="R71" s="17"/>
      <c r="S71" s="5"/>
      <c r="T71" s="17"/>
      <c r="U71" s="17"/>
      <c r="V71" s="17"/>
      <c r="W71" s="17"/>
      <c r="X71" s="5"/>
      <c r="Y71" s="17"/>
    </row>
    <row r="72" s="3" customFormat="1" customHeight="1" spans="1: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5"/>
      <c r="O72" s="5"/>
      <c r="P72" s="17"/>
      <c r="Q72" s="17"/>
      <c r="R72" s="17"/>
      <c r="S72" s="5"/>
      <c r="T72" s="17"/>
      <c r="U72" s="17"/>
      <c r="V72" s="17"/>
      <c r="W72" s="17"/>
      <c r="X72" s="5"/>
      <c r="Y72" s="17"/>
    </row>
    <row r="73" s="3" customFormat="1" customHeight="1" spans="1: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5"/>
      <c r="O73" s="5"/>
      <c r="P73" s="17"/>
      <c r="Q73" s="17"/>
      <c r="R73" s="17"/>
      <c r="S73" s="5"/>
      <c r="T73" s="17"/>
      <c r="U73" s="17"/>
      <c r="V73" s="17"/>
      <c r="W73" s="17"/>
      <c r="X73" s="5"/>
      <c r="Y73" s="17"/>
    </row>
    <row r="74" s="3" customFormat="1" customHeight="1" spans="1: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5"/>
      <c r="O74" s="5"/>
      <c r="P74" s="17"/>
      <c r="Q74" s="17"/>
      <c r="R74" s="17"/>
      <c r="S74" s="5"/>
      <c r="T74" s="17"/>
      <c r="U74" s="17"/>
      <c r="V74" s="17"/>
      <c r="W74" s="17"/>
      <c r="X74" s="5"/>
      <c r="Y74" s="17"/>
    </row>
    <row r="75" s="3" customFormat="1" customHeight="1" spans="1: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5"/>
      <c r="O75" s="5"/>
      <c r="P75" s="17"/>
      <c r="Q75" s="17"/>
      <c r="R75" s="17"/>
      <c r="S75" s="5"/>
      <c r="T75" s="17"/>
      <c r="U75" s="17"/>
      <c r="V75" s="17"/>
      <c r="W75" s="17"/>
      <c r="X75" s="5"/>
      <c r="Y75" s="17"/>
    </row>
    <row r="76" s="3" customFormat="1" customHeight="1" spans="1: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5"/>
      <c r="O76" s="5"/>
      <c r="P76" s="17"/>
      <c r="Q76" s="17"/>
      <c r="R76" s="17"/>
      <c r="S76" s="5"/>
      <c r="T76" s="17"/>
      <c r="U76" s="17"/>
      <c r="V76" s="17"/>
      <c r="W76" s="17"/>
      <c r="X76" s="5"/>
      <c r="Y76" s="17"/>
    </row>
    <row r="77" s="3" customFormat="1" customHeight="1" spans="1: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5"/>
      <c r="O77" s="5"/>
      <c r="P77" s="17"/>
      <c r="Q77" s="17"/>
      <c r="R77" s="17"/>
      <c r="S77" s="5"/>
      <c r="T77" s="17"/>
      <c r="U77" s="17"/>
      <c r="V77" s="17"/>
      <c r="W77" s="17"/>
      <c r="X77" s="5"/>
      <c r="Y77" s="17"/>
    </row>
    <row r="78" s="3" customFormat="1" customHeight="1" spans="1: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5"/>
      <c r="O78" s="5"/>
      <c r="P78" s="17"/>
      <c r="Q78" s="17"/>
      <c r="R78" s="17"/>
      <c r="S78" s="5"/>
      <c r="T78" s="17"/>
      <c r="U78" s="17"/>
      <c r="V78" s="17"/>
      <c r="W78" s="17"/>
      <c r="X78" s="5"/>
      <c r="Y78" s="17"/>
    </row>
    <row r="79" s="3" customFormat="1" customHeight="1" spans="1: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5"/>
      <c r="O79" s="5"/>
      <c r="P79" s="17"/>
      <c r="Q79" s="17"/>
      <c r="R79" s="17"/>
      <c r="S79" s="5"/>
      <c r="T79" s="17"/>
      <c r="U79" s="17"/>
      <c r="V79" s="17"/>
      <c r="W79" s="17"/>
      <c r="X79" s="5"/>
      <c r="Y79" s="17"/>
    </row>
    <row r="80" s="3" customFormat="1" customHeight="1" spans="1: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5"/>
      <c r="O80" s="5"/>
      <c r="P80" s="17"/>
      <c r="Q80" s="17"/>
      <c r="R80" s="17"/>
      <c r="S80" s="5"/>
      <c r="T80" s="17"/>
      <c r="U80" s="17"/>
      <c r="V80" s="17"/>
      <c r="W80" s="17"/>
      <c r="X80" s="5"/>
      <c r="Y80" s="17"/>
    </row>
    <row r="81" s="3" customFormat="1" customHeight="1" spans="1: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5"/>
      <c r="O81" s="5"/>
      <c r="P81" s="17"/>
      <c r="Q81" s="17"/>
      <c r="R81" s="17"/>
      <c r="S81" s="5"/>
      <c r="T81" s="17"/>
      <c r="U81" s="17"/>
      <c r="V81" s="17"/>
      <c r="W81" s="17"/>
      <c r="X81" s="5"/>
      <c r="Y81" s="17"/>
    </row>
    <row r="82" s="3" customFormat="1" customHeight="1" spans="1: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5"/>
      <c r="O82" s="5"/>
      <c r="P82" s="17"/>
      <c r="Q82" s="17"/>
      <c r="R82" s="17"/>
      <c r="S82" s="5"/>
      <c r="T82" s="17"/>
      <c r="U82" s="17"/>
      <c r="V82" s="17"/>
      <c r="W82" s="17"/>
      <c r="X82" s="5"/>
      <c r="Y82" s="17"/>
    </row>
    <row r="83" s="3" customFormat="1" customHeight="1" spans="1: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5"/>
      <c r="O83" s="5"/>
      <c r="P83" s="17"/>
      <c r="Q83" s="17"/>
      <c r="R83" s="17"/>
      <c r="S83" s="5"/>
      <c r="T83" s="17"/>
      <c r="U83" s="17"/>
      <c r="V83" s="17"/>
      <c r="W83" s="17"/>
      <c r="X83" s="5"/>
      <c r="Y83" s="17"/>
    </row>
    <row r="84" s="3" customFormat="1" customHeight="1" spans="1: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5"/>
      <c r="O84" s="5"/>
      <c r="P84" s="17"/>
      <c r="Q84" s="17"/>
      <c r="R84" s="17"/>
      <c r="S84" s="5"/>
      <c r="T84" s="17"/>
      <c r="U84" s="17"/>
      <c r="V84" s="17"/>
      <c r="W84" s="17"/>
      <c r="X84" s="5"/>
      <c r="Y84" s="17"/>
    </row>
    <row r="85" s="3" customFormat="1" customHeight="1" spans="1: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5"/>
      <c r="O85" s="5"/>
      <c r="P85" s="17"/>
      <c r="Q85" s="17"/>
      <c r="R85" s="17"/>
      <c r="S85" s="5"/>
      <c r="T85" s="17"/>
      <c r="U85" s="17"/>
      <c r="V85" s="17"/>
      <c r="W85" s="17"/>
      <c r="X85" s="5"/>
      <c r="Y85" s="17"/>
    </row>
    <row r="86" s="3" customFormat="1" customHeight="1" spans="1: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5"/>
      <c r="O86" s="5"/>
      <c r="P86" s="17"/>
      <c r="Q86" s="17"/>
      <c r="R86" s="17"/>
      <c r="S86" s="5"/>
      <c r="T86" s="17"/>
      <c r="U86" s="17"/>
      <c r="V86" s="17"/>
      <c r="W86" s="17"/>
      <c r="X86" s="5"/>
      <c r="Y86" s="17"/>
    </row>
    <row r="87" s="3" customFormat="1" customHeight="1" spans="1: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5"/>
      <c r="O87" s="5"/>
      <c r="P87" s="17"/>
      <c r="Q87" s="17"/>
      <c r="R87" s="17"/>
      <c r="S87" s="5"/>
      <c r="T87" s="17"/>
      <c r="U87" s="17"/>
      <c r="V87" s="17"/>
      <c r="W87" s="17"/>
      <c r="X87" s="5"/>
      <c r="Y87" s="17"/>
    </row>
    <row r="88" s="3" customFormat="1" customHeight="1" spans="1: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5"/>
      <c r="O88" s="5"/>
      <c r="P88" s="17"/>
      <c r="Q88" s="17"/>
      <c r="R88" s="17"/>
      <c r="S88" s="5"/>
      <c r="T88" s="17"/>
      <c r="U88" s="17"/>
      <c r="V88" s="17"/>
      <c r="W88" s="17"/>
      <c r="X88" s="5"/>
      <c r="Y88" s="17"/>
    </row>
    <row r="89" s="3" customFormat="1" customHeight="1" spans="1: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5"/>
      <c r="O89" s="5"/>
      <c r="P89" s="17"/>
      <c r="Q89" s="17"/>
      <c r="R89" s="17"/>
      <c r="S89" s="5"/>
      <c r="T89" s="17"/>
      <c r="U89" s="17"/>
      <c r="V89" s="17"/>
      <c r="W89" s="17"/>
      <c r="X89" s="5"/>
      <c r="Y89" s="17"/>
    </row>
    <row r="90" s="3" customFormat="1" customHeight="1" spans="1: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5"/>
      <c r="O90" s="5"/>
      <c r="P90" s="17"/>
      <c r="Q90" s="17"/>
      <c r="R90" s="17"/>
      <c r="S90" s="5"/>
      <c r="T90" s="17"/>
      <c r="U90" s="17"/>
      <c r="V90" s="17"/>
      <c r="W90" s="17"/>
      <c r="X90" s="5"/>
      <c r="Y90" s="17"/>
    </row>
    <row r="91" s="3" customFormat="1" customHeight="1" spans="1: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5"/>
      <c r="O91" s="5"/>
      <c r="P91" s="17"/>
      <c r="Q91" s="17"/>
      <c r="R91" s="17"/>
      <c r="S91" s="5"/>
      <c r="T91" s="17"/>
      <c r="U91" s="17"/>
      <c r="V91" s="17"/>
      <c r="W91" s="17"/>
      <c r="X91" s="5"/>
      <c r="Y91" s="17"/>
    </row>
    <row r="92" s="3" customFormat="1" customHeight="1" spans="1: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5"/>
      <c r="O92" s="5"/>
      <c r="P92" s="17"/>
      <c r="Q92" s="17"/>
      <c r="R92" s="17"/>
      <c r="S92" s="5"/>
      <c r="T92" s="17"/>
      <c r="U92" s="17"/>
      <c r="V92" s="17"/>
      <c r="W92" s="17"/>
      <c r="X92" s="5"/>
      <c r="Y92" s="17"/>
    </row>
    <row r="93" s="3" customFormat="1" customHeight="1" spans="1: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5"/>
      <c r="O93" s="5"/>
      <c r="P93" s="17"/>
      <c r="Q93" s="17"/>
      <c r="R93" s="17"/>
      <c r="S93" s="5"/>
      <c r="T93" s="17"/>
      <c r="U93" s="17"/>
      <c r="V93" s="17"/>
      <c r="W93" s="17"/>
      <c r="X93" s="5"/>
      <c r="Y93" s="17"/>
    </row>
    <row r="94" s="3" customFormat="1" customHeight="1" spans="1: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5"/>
      <c r="O94" s="5"/>
      <c r="P94" s="17"/>
      <c r="Q94" s="17"/>
      <c r="R94" s="17"/>
      <c r="S94" s="5"/>
      <c r="T94" s="17"/>
      <c r="U94" s="17"/>
      <c r="V94" s="17"/>
      <c r="W94" s="17"/>
      <c r="X94" s="5"/>
      <c r="Y94" s="17"/>
    </row>
    <row r="95" s="3" customFormat="1" customHeight="1" spans="1: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5"/>
      <c r="O95" s="5"/>
      <c r="P95" s="17"/>
      <c r="Q95" s="17"/>
      <c r="R95" s="17"/>
      <c r="S95" s="5"/>
      <c r="T95" s="17"/>
      <c r="U95" s="17"/>
      <c r="V95" s="17"/>
      <c r="W95" s="17"/>
      <c r="X95" s="5"/>
      <c r="Y95" s="17"/>
    </row>
    <row r="96" s="3" customFormat="1" customHeight="1" spans="1: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5"/>
      <c r="O96" s="5"/>
      <c r="P96" s="17"/>
      <c r="Q96" s="17"/>
      <c r="R96" s="17"/>
      <c r="S96" s="5"/>
      <c r="T96" s="17"/>
      <c r="U96" s="17"/>
      <c r="V96" s="17"/>
      <c r="W96" s="17"/>
      <c r="X96" s="5"/>
      <c r="Y96" s="17"/>
    </row>
    <row r="97" s="3" customFormat="1" customHeight="1" spans="1: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5"/>
      <c r="O97" s="5"/>
      <c r="P97" s="17"/>
      <c r="Q97" s="17"/>
      <c r="R97" s="17"/>
      <c r="S97" s="5"/>
      <c r="T97" s="17"/>
      <c r="U97" s="17"/>
      <c r="V97" s="17"/>
      <c r="W97" s="17"/>
      <c r="X97" s="5"/>
      <c r="Y97" s="17"/>
    </row>
    <row r="98" s="3" customFormat="1" customHeight="1" spans="1: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5"/>
      <c r="O98" s="5"/>
      <c r="P98" s="17"/>
      <c r="Q98" s="17"/>
      <c r="R98" s="17"/>
      <c r="S98" s="5"/>
      <c r="T98" s="17"/>
      <c r="U98" s="17"/>
      <c r="V98" s="17"/>
      <c r="W98" s="17"/>
      <c r="X98" s="5"/>
      <c r="Y98" s="17"/>
    </row>
    <row r="99" s="3" customFormat="1" customHeight="1" spans="1: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5"/>
      <c r="O99" s="5"/>
      <c r="P99" s="17"/>
      <c r="Q99" s="17"/>
      <c r="R99" s="17"/>
      <c r="S99" s="5"/>
      <c r="T99" s="17"/>
      <c r="U99" s="17"/>
      <c r="V99" s="17"/>
      <c r="W99" s="17"/>
      <c r="X99" s="5"/>
      <c r="Y99" s="17"/>
    </row>
    <row r="100" s="3" customFormat="1" customHeight="1" spans="1: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5"/>
      <c r="O100" s="5"/>
      <c r="P100" s="17"/>
      <c r="Q100" s="17"/>
      <c r="R100" s="17"/>
      <c r="S100" s="5"/>
      <c r="T100" s="17"/>
      <c r="U100" s="17"/>
      <c r="V100" s="17"/>
      <c r="W100" s="17"/>
      <c r="X100" s="5"/>
      <c r="Y100" s="17"/>
    </row>
    <row r="101" s="3" customFormat="1" customHeight="1" spans="1: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5"/>
      <c r="O101" s="5"/>
      <c r="P101" s="17"/>
      <c r="Q101" s="17"/>
      <c r="R101" s="17"/>
      <c r="S101" s="5"/>
      <c r="T101" s="17"/>
      <c r="U101" s="17"/>
      <c r="V101" s="17"/>
      <c r="W101" s="17"/>
      <c r="X101" s="5"/>
      <c r="Y101" s="17"/>
    </row>
    <row r="102" s="3" customFormat="1" customHeight="1" spans="1: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5"/>
      <c r="O102" s="5"/>
      <c r="P102" s="17"/>
      <c r="Q102" s="17"/>
      <c r="R102" s="17"/>
      <c r="S102" s="5"/>
      <c r="T102" s="17"/>
      <c r="U102" s="17"/>
      <c r="V102" s="17"/>
      <c r="W102" s="17"/>
      <c r="X102" s="5"/>
      <c r="Y102" s="17"/>
    </row>
    <row r="103" s="3" customFormat="1" customHeight="1" spans="1: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5"/>
      <c r="O103" s="5"/>
      <c r="P103" s="17"/>
      <c r="Q103" s="17"/>
      <c r="R103" s="17"/>
      <c r="S103" s="5"/>
      <c r="T103" s="17"/>
      <c r="U103" s="17"/>
      <c r="V103" s="17"/>
      <c r="W103" s="17"/>
      <c r="X103" s="5"/>
      <c r="Y103" s="17"/>
    </row>
    <row r="104" s="3" customFormat="1" customHeight="1" spans="1: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5"/>
      <c r="O104" s="5"/>
      <c r="P104" s="17"/>
      <c r="Q104" s="17"/>
      <c r="R104" s="17"/>
      <c r="S104" s="5"/>
      <c r="T104" s="17"/>
      <c r="U104" s="17"/>
      <c r="V104" s="17"/>
      <c r="W104" s="17"/>
      <c r="X104" s="5"/>
      <c r="Y104" s="17"/>
    </row>
    <row r="105" s="3" customFormat="1" customHeight="1" spans="1: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5"/>
      <c r="O105" s="5"/>
      <c r="P105" s="17"/>
      <c r="Q105" s="17"/>
      <c r="R105" s="17"/>
      <c r="S105" s="5"/>
      <c r="T105" s="17"/>
      <c r="U105" s="17"/>
      <c r="V105" s="17"/>
      <c r="W105" s="17"/>
      <c r="X105" s="5"/>
      <c r="Y105" s="17"/>
    </row>
    <row r="106" s="3" customFormat="1" customHeight="1" spans="1: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5"/>
      <c r="O106" s="5"/>
      <c r="P106" s="17"/>
      <c r="Q106" s="17"/>
      <c r="R106" s="17"/>
      <c r="S106" s="5"/>
      <c r="T106" s="17"/>
      <c r="U106" s="17"/>
      <c r="V106" s="17"/>
      <c r="W106" s="17"/>
      <c r="X106" s="5"/>
      <c r="Y106" s="17"/>
    </row>
    <row r="107" s="3" customFormat="1" customHeight="1" spans="1: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5"/>
      <c r="O107" s="5"/>
      <c r="P107" s="17"/>
      <c r="Q107" s="17"/>
      <c r="R107" s="17"/>
      <c r="S107" s="5"/>
      <c r="T107" s="17"/>
      <c r="U107" s="17"/>
      <c r="V107" s="17"/>
      <c r="W107" s="17"/>
      <c r="X107" s="5"/>
      <c r="Y107" s="17"/>
    </row>
    <row r="108" s="3" customFormat="1" customHeight="1" spans="1: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5"/>
      <c r="O108" s="5"/>
      <c r="P108" s="17"/>
      <c r="Q108" s="17"/>
      <c r="R108" s="17"/>
      <c r="S108" s="5"/>
      <c r="T108" s="17"/>
      <c r="U108" s="17"/>
      <c r="V108" s="17"/>
      <c r="W108" s="17"/>
      <c r="X108" s="5"/>
      <c r="Y108" s="17"/>
    </row>
    <row r="109" s="3" customFormat="1" customHeight="1" spans="1: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5"/>
      <c r="O109" s="5"/>
      <c r="P109" s="17"/>
      <c r="Q109" s="17"/>
      <c r="R109" s="17"/>
      <c r="S109" s="5"/>
      <c r="T109" s="17"/>
      <c r="U109" s="17"/>
      <c r="V109" s="17"/>
      <c r="W109" s="17"/>
      <c r="X109" s="5"/>
      <c r="Y109" s="17"/>
    </row>
    <row r="110" s="3" customFormat="1" customHeight="1" spans="1: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5"/>
      <c r="O110" s="5"/>
      <c r="P110" s="17"/>
      <c r="Q110" s="17"/>
      <c r="R110" s="17"/>
      <c r="S110" s="5"/>
      <c r="T110" s="17"/>
      <c r="U110" s="17"/>
      <c r="V110" s="17"/>
      <c r="W110" s="17"/>
      <c r="X110" s="5"/>
      <c r="Y110" s="17"/>
    </row>
    <row r="111" s="3" customFormat="1" customHeight="1" spans="1: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5"/>
      <c r="O111" s="5"/>
      <c r="P111" s="17"/>
      <c r="Q111" s="17"/>
      <c r="R111" s="17"/>
      <c r="S111" s="5"/>
      <c r="T111" s="17"/>
      <c r="U111" s="17"/>
      <c r="V111" s="17"/>
      <c r="W111" s="17"/>
      <c r="X111" s="5"/>
      <c r="Y111" s="17"/>
    </row>
    <row r="112" s="3" customFormat="1" customHeight="1" spans="1: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5"/>
      <c r="O112" s="5"/>
      <c r="P112" s="17"/>
      <c r="Q112" s="17"/>
      <c r="R112" s="17"/>
      <c r="S112" s="5"/>
      <c r="T112" s="17"/>
      <c r="U112" s="17"/>
      <c r="V112" s="17"/>
      <c r="W112" s="17"/>
      <c r="X112" s="5"/>
      <c r="Y112" s="17"/>
    </row>
    <row r="113" s="3" customFormat="1" customHeight="1" spans="1: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5"/>
      <c r="O113" s="5"/>
      <c r="P113" s="17"/>
      <c r="Q113" s="17"/>
      <c r="R113" s="17"/>
      <c r="S113" s="5"/>
      <c r="T113" s="17"/>
      <c r="U113" s="17"/>
      <c r="V113" s="17"/>
      <c r="W113" s="17"/>
      <c r="X113" s="5"/>
      <c r="Y113" s="17"/>
    </row>
    <row r="114" s="3" customFormat="1" customHeight="1" spans="1: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5"/>
      <c r="O114" s="5"/>
      <c r="P114" s="17"/>
      <c r="Q114" s="17"/>
      <c r="R114" s="17"/>
      <c r="S114" s="5"/>
      <c r="T114" s="17"/>
      <c r="U114" s="17"/>
      <c r="V114" s="17"/>
      <c r="W114" s="17"/>
      <c r="X114" s="5"/>
      <c r="Y114" s="17"/>
    </row>
    <row r="115" s="3" customFormat="1" customHeight="1" spans="1: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5"/>
      <c r="O115" s="5"/>
      <c r="P115" s="17"/>
      <c r="Q115" s="17"/>
      <c r="R115" s="17"/>
      <c r="S115" s="5"/>
      <c r="T115" s="17"/>
      <c r="U115" s="17"/>
      <c r="V115" s="17"/>
      <c r="W115" s="17"/>
      <c r="X115" s="5"/>
      <c r="Y115" s="17"/>
    </row>
    <row r="116" s="3" customFormat="1" customHeight="1" spans="1: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5"/>
      <c r="O116" s="5"/>
      <c r="P116" s="17"/>
      <c r="Q116" s="17"/>
      <c r="R116" s="17"/>
      <c r="S116" s="5"/>
      <c r="T116" s="17"/>
      <c r="U116" s="17"/>
      <c r="V116" s="17"/>
      <c r="W116" s="17"/>
      <c r="X116" s="5"/>
      <c r="Y116" s="17"/>
    </row>
    <row r="117" s="3" customFormat="1" customHeight="1" spans="1: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5"/>
      <c r="O117" s="5"/>
      <c r="P117" s="17"/>
      <c r="Q117" s="17"/>
      <c r="R117" s="17"/>
      <c r="S117" s="5"/>
      <c r="T117" s="17"/>
      <c r="U117" s="17"/>
      <c r="V117" s="17"/>
      <c r="W117" s="17"/>
      <c r="X117" s="5"/>
      <c r="Y117" s="17"/>
    </row>
    <row r="118" s="3" customFormat="1" customHeight="1" spans="1: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5"/>
      <c r="O118" s="5"/>
      <c r="P118" s="17"/>
      <c r="Q118" s="17"/>
      <c r="R118" s="17"/>
      <c r="S118" s="5"/>
      <c r="T118" s="17"/>
      <c r="U118" s="17"/>
      <c r="V118" s="17"/>
      <c r="W118" s="17"/>
      <c r="X118" s="5"/>
      <c r="Y118" s="17"/>
    </row>
    <row r="119" s="3" customFormat="1" customHeight="1" spans="1: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5"/>
      <c r="O119" s="5"/>
      <c r="P119" s="17"/>
      <c r="Q119" s="17"/>
      <c r="R119" s="17"/>
      <c r="S119" s="5"/>
      <c r="T119" s="17"/>
      <c r="U119" s="17"/>
      <c r="V119" s="17"/>
      <c r="W119" s="17"/>
      <c r="X119" s="5"/>
      <c r="Y119" s="17"/>
    </row>
    <row r="120" s="3" customFormat="1" customHeight="1" spans="1: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5"/>
      <c r="O120" s="5"/>
      <c r="P120" s="17"/>
      <c r="Q120" s="17"/>
      <c r="R120" s="17"/>
      <c r="S120" s="5"/>
      <c r="T120" s="17"/>
      <c r="U120" s="17"/>
      <c r="V120" s="17"/>
      <c r="W120" s="17"/>
      <c r="X120" s="5"/>
      <c r="Y120" s="17"/>
    </row>
    <row r="121" s="3" customFormat="1" customHeight="1" spans="1: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5"/>
      <c r="O121" s="5"/>
      <c r="P121" s="17"/>
      <c r="Q121" s="17"/>
      <c r="R121" s="17"/>
      <c r="S121" s="5"/>
      <c r="T121" s="17"/>
      <c r="U121" s="17"/>
      <c r="V121" s="17"/>
      <c r="W121" s="17"/>
      <c r="X121" s="5"/>
      <c r="Y121" s="17"/>
    </row>
    <row r="122" s="3" customFormat="1" customHeight="1" spans="1: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5"/>
      <c r="O122" s="5"/>
      <c r="P122" s="17"/>
      <c r="Q122" s="17"/>
      <c r="R122" s="17"/>
      <c r="S122" s="5"/>
      <c r="T122" s="17"/>
      <c r="U122" s="17"/>
      <c r="V122" s="17"/>
      <c r="W122" s="17"/>
      <c r="X122" s="5"/>
      <c r="Y122" s="17"/>
    </row>
    <row r="123" s="3" customFormat="1" customHeight="1" spans="1: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5"/>
      <c r="O123" s="5"/>
      <c r="P123" s="17"/>
      <c r="Q123" s="17"/>
      <c r="R123" s="17"/>
      <c r="S123" s="5"/>
      <c r="T123" s="17"/>
      <c r="U123" s="17"/>
      <c r="V123" s="17"/>
      <c r="W123" s="17"/>
      <c r="X123" s="5"/>
      <c r="Y123" s="17"/>
    </row>
    <row r="124" s="3" customFormat="1" customHeight="1" spans="1: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5"/>
      <c r="O124" s="5"/>
      <c r="P124" s="17"/>
      <c r="Q124" s="17"/>
      <c r="R124" s="17"/>
      <c r="S124" s="5"/>
      <c r="T124" s="17"/>
      <c r="U124" s="17"/>
      <c r="V124" s="17"/>
      <c r="W124" s="17"/>
      <c r="X124" s="5"/>
      <c r="Y124" s="17"/>
    </row>
    <row r="125" s="3" customFormat="1" customHeight="1" spans="1: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5"/>
      <c r="O125" s="5"/>
      <c r="P125" s="17"/>
      <c r="Q125" s="17"/>
      <c r="R125" s="17"/>
      <c r="S125" s="5"/>
      <c r="T125" s="17"/>
      <c r="U125" s="17"/>
      <c r="V125" s="17"/>
      <c r="W125" s="17"/>
      <c r="X125" s="5"/>
      <c r="Y125" s="17"/>
    </row>
    <row r="126" s="3" customFormat="1" customHeight="1" spans="1: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5"/>
      <c r="O126" s="5"/>
      <c r="P126" s="17"/>
      <c r="Q126" s="17"/>
      <c r="R126" s="17"/>
      <c r="S126" s="5"/>
      <c r="T126" s="17"/>
      <c r="U126" s="17"/>
      <c r="V126" s="17"/>
      <c r="W126" s="17"/>
      <c r="X126" s="5"/>
      <c r="Y126" s="17"/>
    </row>
    <row r="127" s="3" customFormat="1" customHeight="1" spans="1: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5"/>
      <c r="O127" s="5"/>
      <c r="P127" s="17"/>
      <c r="Q127" s="17"/>
      <c r="R127" s="17"/>
      <c r="S127" s="5"/>
      <c r="T127" s="17"/>
      <c r="U127" s="17"/>
      <c r="V127" s="17"/>
      <c r="W127" s="17"/>
      <c r="X127" s="5"/>
      <c r="Y127" s="17"/>
    </row>
    <row r="128" s="3" customFormat="1" customHeight="1" spans="1: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5"/>
      <c r="O128" s="5"/>
      <c r="P128" s="17"/>
      <c r="Q128" s="17"/>
      <c r="R128" s="17"/>
      <c r="S128" s="5"/>
      <c r="T128" s="17"/>
      <c r="U128" s="17"/>
      <c r="V128" s="17"/>
      <c r="W128" s="17"/>
      <c r="X128" s="5"/>
      <c r="Y128" s="17"/>
    </row>
    <row r="129" s="3" customFormat="1" customHeight="1" spans="1: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5"/>
      <c r="O129" s="5"/>
      <c r="P129" s="17"/>
      <c r="Q129" s="17"/>
      <c r="R129" s="17"/>
      <c r="S129" s="5"/>
      <c r="T129" s="17"/>
      <c r="U129" s="17"/>
      <c r="V129" s="17"/>
      <c r="W129" s="17"/>
      <c r="X129" s="5"/>
      <c r="Y129" s="17"/>
    </row>
    <row r="130" s="3" customFormat="1" customHeight="1" spans="1: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5"/>
      <c r="O130" s="5"/>
      <c r="P130" s="17"/>
      <c r="Q130" s="17"/>
      <c r="R130" s="17"/>
      <c r="S130" s="5"/>
      <c r="T130" s="17"/>
      <c r="U130" s="17"/>
      <c r="V130" s="17"/>
      <c r="W130" s="17"/>
      <c r="X130" s="5"/>
      <c r="Y130" s="17"/>
    </row>
    <row r="131" s="3" customFormat="1" customHeight="1" spans="1: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5"/>
      <c r="O131" s="5"/>
      <c r="P131" s="17"/>
      <c r="Q131" s="17"/>
      <c r="R131" s="17"/>
      <c r="S131" s="5"/>
      <c r="T131" s="17"/>
      <c r="U131" s="17"/>
      <c r="V131" s="17"/>
      <c r="W131" s="17"/>
      <c r="X131" s="5"/>
      <c r="Y131" s="17"/>
    </row>
    <row r="132" s="3" customFormat="1" customHeight="1" spans="1: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5"/>
      <c r="O132" s="5"/>
      <c r="P132" s="17"/>
      <c r="Q132" s="17"/>
      <c r="R132" s="17"/>
      <c r="S132" s="5"/>
      <c r="T132" s="17"/>
      <c r="U132" s="17"/>
      <c r="V132" s="17"/>
      <c r="W132" s="17"/>
      <c r="X132" s="5"/>
      <c r="Y132" s="17"/>
    </row>
    <row r="133" s="3" customFormat="1" customHeight="1" spans="1: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5"/>
      <c r="O133" s="5"/>
      <c r="P133" s="17"/>
      <c r="Q133" s="17"/>
      <c r="R133" s="17"/>
      <c r="S133" s="5"/>
      <c r="T133" s="17"/>
      <c r="U133" s="17"/>
      <c r="V133" s="17"/>
      <c r="W133" s="17"/>
      <c r="X133" s="5"/>
      <c r="Y133" s="17"/>
    </row>
    <row r="134" s="3" customFormat="1" customHeight="1" spans="1: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5"/>
      <c r="O134" s="5"/>
      <c r="P134" s="17"/>
      <c r="Q134" s="17"/>
      <c r="R134" s="17"/>
      <c r="S134" s="5"/>
      <c r="T134" s="17"/>
      <c r="U134" s="17"/>
      <c r="V134" s="17"/>
      <c r="W134" s="17"/>
      <c r="X134" s="5"/>
      <c r="Y134" s="17"/>
    </row>
    <row r="135" s="3" customFormat="1" customHeight="1" spans="1: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5"/>
      <c r="O135" s="5"/>
      <c r="P135" s="17"/>
      <c r="Q135" s="17"/>
      <c r="R135" s="17"/>
      <c r="S135" s="5"/>
      <c r="T135" s="17"/>
      <c r="U135" s="17"/>
      <c r="V135" s="17"/>
      <c r="W135" s="17"/>
      <c r="X135" s="5"/>
      <c r="Y135" s="17"/>
    </row>
    <row r="136" s="3" customFormat="1" customHeight="1" spans="1: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5"/>
      <c r="O136" s="5"/>
      <c r="P136" s="17"/>
      <c r="Q136" s="17"/>
      <c r="R136" s="17"/>
      <c r="S136" s="5"/>
      <c r="T136" s="17"/>
      <c r="U136" s="17"/>
      <c r="V136" s="17"/>
      <c r="W136" s="17"/>
      <c r="X136" s="5"/>
      <c r="Y136" s="17"/>
    </row>
    <row r="137" s="3" customFormat="1" customHeight="1" spans="1: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5"/>
      <c r="O137" s="5"/>
      <c r="P137" s="17"/>
      <c r="Q137" s="17"/>
      <c r="R137" s="17"/>
      <c r="S137" s="5"/>
      <c r="T137" s="17"/>
      <c r="U137" s="17"/>
      <c r="V137" s="17"/>
      <c r="W137" s="17"/>
      <c r="X137" s="5"/>
      <c r="Y137" s="17"/>
    </row>
    <row r="138" s="3" customFormat="1" customHeight="1" spans="1: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5"/>
      <c r="O138" s="5"/>
      <c r="P138" s="17"/>
      <c r="Q138" s="17"/>
      <c r="R138" s="17"/>
      <c r="S138" s="5"/>
      <c r="T138" s="17"/>
      <c r="U138" s="17"/>
      <c r="V138" s="17"/>
      <c r="W138" s="17"/>
      <c r="X138" s="5"/>
      <c r="Y138" s="17"/>
    </row>
    <row r="139" s="3" customFormat="1" customHeight="1" spans="1: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5"/>
      <c r="O139" s="5"/>
      <c r="P139" s="17"/>
      <c r="Q139" s="17"/>
      <c r="R139" s="17"/>
      <c r="S139" s="5"/>
      <c r="T139" s="17"/>
      <c r="U139" s="17"/>
      <c r="V139" s="17"/>
      <c r="W139" s="17"/>
      <c r="X139" s="5"/>
      <c r="Y139" s="17"/>
    </row>
    <row r="140" s="3" customFormat="1" customHeight="1" spans="1: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5"/>
      <c r="O140" s="5"/>
      <c r="P140" s="17"/>
      <c r="Q140" s="17"/>
      <c r="R140" s="17"/>
      <c r="S140" s="5"/>
      <c r="T140" s="17"/>
      <c r="U140" s="17"/>
      <c r="V140" s="17"/>
      <c r="W140" s="17"/>
      <c r="X140" s="5"/>
      <c r="Y140" s="17"/>
    </row>
    <row r="141" s="3" customFormat="1" customHeight="1" spans="1: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5"/>
      <c r="O141" s="5"/>
      <c r="P141" s="17"/>
      <c r="Q141" s="17"/>
      <c r="R141" s="17"/>
      <c r="S141" s="5"/>
      <c r="T141" s="17"/>
      <c r="U141" s="17"/>
      <c r="V141" s="17"/>
      <c r="W141" s="17"/>
      <c r="X141" s="5"/>
      <c r="Y141" s="17"/>
    </row>
    <row r="142" s="3" customFormat="1" customHeight="1" spans="1: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5"/>
      <c r="O142" s="5"/>
      <c r="P142" s="17"/>
      <c r="Q142" s="17"/>
      <c r="R142" s="17"/>
      <c r="S142" s="5"/>
      <c r="T142" s="17"/>
      <c r="U142" s="17"/>
      <c r="V142" s="17"/>
      <c r="W142" s="17"/>
      <c r="X142" s="5"/>
      <c r="Y142" s="17"/>
    </row>
    <row r="143" s="3" customFormat="1" customHeight="1" spans="1: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5"/>
      <c r="O143" s="5"/>
      <c r="P143" s="17"/>
      <c r="Q143" s="17"/>
      <c r="R143" s="17"/>
      <c r="S143" s="5"/>
      <c r="T143" s="17"/>
      <c r="U143" s="17"/>
      <c r="V143" s="17"/>
      <c r="W143" s="17"/>
      <c r="X143" s="5"/>
      <c r="Y143" s="17"/>
    </row>
    <row r="144" s="3" customFormat="1" customHeight="1" spans="1: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5"/>
      <c r="O144" s="5"/>
      <c r="P144" s="17"/>
      <c r="Q144" s="17"/>
      <c r="R144" s="17"/>
      <c r="S144" s="5"/>
      <c r="T144" s="17"/>
      <c r="U144" s="17"/>
      <c r="V144" s="17"/>
      <c r="W144" s="17"/>
      <c r="X144" s="5"/>
      <c r="Y144" s="17"/>
    </row>
    <row r="145" s="3" customFormat="1" customHeight="1" spans="1: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5"/>
      <c r="O145" s="5"/>
      <c r="P145" s="17"/>
      <c r="Q145" s="17"/>
      <c r="R145" s="17"/>
      <c r="S145" s="5"/>
      <c r="T145" s="17"/>
      <c r="U145" s="17"/>
      <c r="V145" s="17"/>
      <c r="W145" s="17"/>
      <c r="X145" s="5"/>
      <c r="Y145" s="17"/>
    </row>
    <row r="146" s="3" customFormat="1" customHeight="1" spans="1: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5"/>
      <c r="O146" s="5"/>
      <c r="P146" s="17"/>
      <c r="Q146" s="17"/>
      <c r="R146" s="17"/>
      <c r="S146" s="5"/>
      <c r="T146" s="17"/>
      <c r="U146" s="17"/>
      <c r="V146" s="17"/>
      <c r="W146" s="17"/>
      <c r="X146" s="5"/>
      <c r="Y146" s="17"/>
    </row>
    <row r="147" s="3" customFormat="1" customHeight="1" spans="1: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5"/>
      <c r="O147" s="5"/>
      <c r="P147" s="17"/>
      <c r="Q147" s="17"/>
      <c r="R147" s="17"/>
      <c r="S147" s="5"/>
      <c r="T147" s="17"/>
      <c r="U147" s="17"/>
      <c r="V147" s="17"/>
      <c r="W147" s="17"/>
      <c r="X147" s="5"/>
      <c r="Y147" s="17"/>
    </row>
    <row r="148" s="3" customFormat="1" customHeight="1" spans="1: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5"/>
      <c r="O148" s="5"/>
      <c r="P148" s="17"/>
      <c r="Q148" s="17"/>
      <c r="R148" s="17"/>
      <c r="S148" s="5"/>
      <c r="T148" s="17"/>
      <c r="U148" s="17"/>
      <c r="V148" s="17"/>
      <c r="W148" s="17"/>
      <c r="X148" s="5"/>
      <c r="Y148" s="17"/>
    </row>
    <row r="149" s="3" customFormat="1" customHeight="1" spans="1: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5"/>
      <c r="O149" s="5"/>
      <c r="P149" s="17"/>
      <c r="Q149" s="17"/>
      <c r="R149" s="17"/>
      <c r="S149" s="5"/>
      <c r="T149" s="17"/>
      <c r="U149" s="17"/>
      <c r="V149" s="17"/>
      <c r="W149" s="17"/>
      <c r="X149" s="5"/>
      <c r="Y149" s="17"/>
    </row>
    <row r="150" s="3" customFormat="1" customHeight="1" spans="1: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5"/>
      <c r="O150" s="5"/>
      <c r="P150" s="17"/>
      <c r="Q150" s="17"/>
      <c r="R150" s="17"/>
      <c r="S150" s="5"/>
      <c r="T150" s="17"/>
      <c r="U150" s="17"/>
      <c r="V150" s="17"/>
      <c r="W150" s="17"/>
      <c r="X150" s="5"/>
      <c r="Y150" s="17"/>
    </row>
    <row r="151" s="3" customFormat="1" customHeight="1" spans="1: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5"/>
      <c r="O151" s="5"/>
      <c r="P151" s="17"/>
      <c r="Q151" s="17"/>
      <c r="R151" s="17"/>
      <c r="S151" s="5"/>
      <c r="T151" s="17"/>
      <c r="U151" s="17"/>
      <c r="V151" s="17"/>
      <c r="W151" s="17"/>
      <c r="X151" s="5"/>
      <c r="Y151" s="17"/>
    </row>
    <row r="152" s="3" customFormat="1" customHeight="1" spans="1: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5"/>
      <c r="O152" s="5"/>
      <c r="P152" s="17"/>
      <c r="Q152" s="17"/>
      <c r="R152" s="17"/>
      <c r="S152" s="5"/>
      <c r="T152" s="17"/>
      <c r="U152" s="17"/>
      <c r="V152" s="17"/>
      <c r="W152" s="17"/>
      <c r="X152" s="5"/>
      <c r="Y152" s="17"/>
    </row>
    <row r="153" s="3" customFormat="1" customHeight="1" spans="1: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5"/>
      <c r="O153" s="5"/>
      <c r="P153" s="17"/>
      <c r="Q153" s="17"/>
      <c r="R153" s="17"/>
      <c r="S153" s="5"/>
      <c r="T153" s="17"/>
      <c r="U153" s="17"/>
      <c r="V153" s="17"/>
      <c r="W153" s="17"/>
      <c r="X153" s="5"/>
      <c r="Y153" s="17"/>
    </row>
    <row r="154" s="3" customFormat="1" customHeight="1" spans="1: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5"/>
      <c r="O154" s="5"/>
      <c r="P154" s="17"/>
      <c r="Q154" s="17"/>
      <c r="R154" s="17"/>
      <c r="S154" s="5"/>
      <c r="T154" s="17"/>
      <c r="U154" s="17"/>
      <c r="V154" s="17"/>
      <c r="W154" s="17"/>
      <c r="X154" s="5"/>
      <c r="Y154" s="17"/>
    </row>
    <row r="155" s="3" customFormat="1" customHeight="1" spans="1: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5"/>
      <c r="O155" s="5"/>
      <c r="P155" s="17"/>
      <c r="Q155" s="17"/>
      <c r="R155" s="17"/>
      <c r="S155" s="5"/>
      <c r="T155" s="17"/>
      <c r="U155" s="17"/>
      <c r="V155" s="17"/>
      <c r="W155" s="17"/>
      <c r="X155" s="5"/>
      <c r="Y155" s="17"/>
    </row>
    <row r="156" s="3" customFormat="1" customHeight="1" spans="1: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5"/>
      <c r="O156" s="5"/>
      <c r="P156" s="17"/>
      <c r="Q156" s="17"/>
      <c r="R156" s="17"/>
      <c r="S156" s="5"/>
      <c r="T156" s="17"/>
      <c r="U156" s="17"/>
      <c r="V156" s="17"/>
      <c r="W156" s="17"/>
      <c r="X156" s="5"/>
      <c r="Y156" s="17"/>
    </row>
    <row r="157" s="3" customFormat="1" customHeight="1" spans="1: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5"/>
      <c r="O157" s="5"/>
      <c r="P157" s="17"/>
      <c r="Q157" s="17"/>
      <c r="R157" s="17"/>
      <c r="S157" s="5"/>
      <c r="T157" s="17"/>
      <c r="U157" s="17"/>
      <c r="V157" s="17"/>
      <c r="W157" s="17"/>
      <c r="X157" s="5"/>
      <c r="Y157" s="17"/>
    </row>
    <row r="158" s="3" customFormat="1" customHeight="1" spans="1: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5"/>
      <c r="O158" s="5"/>
      <c r="P158" s="17"/>
      <c r="Q158" s="17"/>
      <c r="R158" s="17"/>
      <c r="S158" s="5"/>
      <c r="T158" s="17"/>
      <c r="U158" s="17"/>
      <c r="V158" s="17"/>
      <c r="W158" s="17"/>
      <c r="X158" s="5"/>
      <c r="Y158" s="17"/>
    </row>
    <row r="159" s="3" customFormat="1" customHeight="1" spans="1: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5"/>
      <c r="O159" s="5"/>
      <c r="P159" s="17"/>
      <c r="Q159" s="17"/>
      <c r="R159" s="17"/>
      <c r="S159" s="5"/>
      <c r="T159" s="17"/>
      <c r="U159" s="17"/>
      <c r="V159" s="17"/>
      <c r="W159" s="17"/>
      <c r="X159" s="5"/>
      <c r="Y159" s="17"/>
    </row>
    <row r="160" s="3" customFormat="1" customHeight="1" spans="1: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5"/>
      <c r="O160" s="5"/>
      <c r="P160" s="17"/>
      <c r="Q160" s="17"/>
      <c r="R160" s="17"/>
      <c r="S160" s="5"/>
      <c r="T160" s="17"/>
      <c r="U160" s="17"/>
      <c r="V160" s="17"/>
      <c r="W160" s="17"/>
      <c r="X160" s="5"/>
      <c r="Y160" s="17"/>
    </row>
    <row r="161" s="3" customFormat="1" customHeight="1" spans="1: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5"/>
      <c r="O161" s="5"/>
      <c r="P161" s="17"/>
      <c r="Q161" s="17"/>
      <c r="R161" s="17"/>
      <c r="S161" s="5"/>
      <c r="T161" s="17"/>
      <c r="U161" s="17"/>
      <c r="V161" s="17"/>
      <c r="W161" s="17"/>
      <c r="X161" s="5"/>
      <c r="Y161" s="17"/>
    </row>
    <row r="162" s="3" customFormat="1" customHeight="1" spans="1: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5"/>
      <c r="O162" s="5"/>
      <c r="P162" s="17"/>
      <c r="Q162" s="17"/>
      <c r="R162" s="17"/>
      <c r="S162" s="5"/>
      <c r="T162" s="17"/>
      <c r="U162" s="17"/>
      <c r="V162" s="17"/>
      <c r="W162" s="17"/>
      <c r="X162" s="5"/>
      <c r="Y162" s="17"/>
    </row>
    <row r="163" s="3" customFormat="1" customHeight="1" spans="1: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5"/>
      <c r="O163" s="5"/>
      <c r="P163" s="17"/>
      <c r="Q163" s="17"/>
      <c r="R163" s="17"/>
      <c r="S163" s="5"/>
      <c r="T163" s="17"/>
      <c r="U163" s="17"/>
      <c r="V163" s="17"/>
      <c r="W163" s="17"/>
      <c r="X163" s="5"/>
      <c r="Y163" s="17"/>
    </row>
    <row r="164" s="3" customFormat="1" customHeight="1" spans="1: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5"/>
      <c r="O164" s="5"/>
      <c r="P164" s="17"/>
      <c r="Q164" s="17"/>
      <c r="R164" s="17"/>
      <c r="S164" s="5"/>
      <c r="T164" s="17"/>
      <c r="U164" s="17"/>
      <c r="V164" s="17"/>
      <c r="W164" s="17"/>
      <c r="X164" s="5"/>
      <c r="Y164" s="17"/>
    </row>
    <row r="165" s="3" customFormat="1" customHeight="1" spans="1: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5"/>
      <c r="O165" s="5"/>
      <c r="P165" s="17"/>
      <c r="Q165" s="17"/>
      <c r="R165" s="17"/>
      <c r="S165" s="5"/>
      <c r="T165" s="17"/>
      <c r="U165" s="17"/>
      <c r="V165" s="17"/>
      <c r="W165" s="17"/>
      <c r="X165" s="5"/>
      <c r="Y165" s="17"/>
    </row>
    <row r="166" s="3" customFormat="1" customHeight="1" spans="1: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5"/>
      <c r="O166" s="5"/>
      <c r="P166" s="17"/>
      <c r="Q166" s="17"/>
      <c r="R166" s="17"/>
      <c r="S166" s="5"/>
      <c r="T166" s="17"/>
      <c r="U166" s="17"/>
      <c r="V166" s="17"/>
      <c r="W166" s="17"/>
      <c r="X166" s="5"/>
      <c r="Y166" s="17"/>
    </row>
    <row r="167" s="3" customFormat="1" customHeight="1" spans="1: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5"/>
      <c r="O167" s="5"/>
      <c r="P167" s="17"/>
      <c r="Q167" s="17"/>
      <c r="R167" s="17"/>
      <c r="S167" s="5"/>
      <c r="T167" s="17"/>
      <c r="U167" s="17"/>
      <c r="V167" s="17"/>
      <c r="W167" s="17"/>
      <c r="X167" s="5"/>
      <c r="Y167" s="17"/>
    </row>
    <row r="168" s="3" customFormat="1" customHeight="1" spans="1: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5"/>
      <c r="O168" s="5"/>
      <c r="P168" s="17"/>
      <c r="Q168" s="17"/>
      <c r="R168" s="17"/>
      <c r="S168" s="5"/>
      <c r="T168" s="17"/>
      <c r="U168" s="17"/>
      <c r="V168" s="17"/>
      <c r="W168" s="17"/>
      <c r="X168" s="5"/>
      <c r="Y168" s="17"/>
    </row>
    <row r="169" s="3" customFormat="1" customHeight="1" spans="1: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5"/>
      <c r="O169" s="5"/>
      <c r="P169" s="17"/>
      <c r="Q169" s="17"/>
      <c r="R169" s="17"/>
      <c r="S169" s="5"/>
      <c r="T169" s="17"/>
      <c r="U169" s="17"/>
      <c r="V169" s="17"/>
      <c r="W169" s="17"/>
      <c r="X169" s="5"/>
      <c r="Y169" s="17"/>
    </row>
  </sheetData>
  <mergeCells count="18">
    <mergeCell ref="A2:X2"/>
    <mergeCell ref="A3:D3"/>
    <mergeCell ref="X3:Y3"/>
    <mergeCell ref="H4:Y4"/>
    <mergeCell ref="I5:P5"/>
    <mergeCell ref="T5:Y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  <mergeCell ref="S5:S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R169"/>
  <sheetViews>
    <sheetView topLeftCell="D1" workbookViewId="0">
      <selection activeCell="A1" sqref="A1"/>
    </sheetView>
  </sheetViews>
  <sheetFormatPr defaultColWidth="9.1047619047619" defaultRowHeight="14.25" customHeight="1"/>
  <cols>
    <col min="1" max="1" width="27.8285714285714" style="4" customWidth="1"/>
    <col min="2" max="4" width="13.4380952380952" style="4" customWidth="1"/>
    <col min="5" max="18" width="10.3333333333333" style="4" customWidth="1"/>
    <col min="19" max="19" width="9.1047619047619" style="22" customWidth="1"/>
    <col min="20" max="16384" width="9.1047619047619" style="22"/>
  </cols>
  <sheetData>
    <row r="1" ht="13.5" customHeight="1" spans="4:18">
      <c r="D1" s="29"/>
      <c r="R1" s="18"/>
    </row>
    <row r="2" s="21" customFormat="1" ht="36" customHeight="1" spans="1:18">
      <c r="A2" s="30" t="s">
        <v>590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="2" customFormat="1" ht="20.05" customHeight="1" spans="1:18">
      <c r="A3" s="8" t="s">
        <v>1</v>
      </c>
      <c r="B3" s="9"/>
      <c r="C3" s="9"/>
      <c r="D3" s="9"/>
      <c r="E3" s="10"/>
      <c r="F3" s="31"/>
      <c r="G3" s="31"/>
      <c r="H3" s="31"/>
      <c r="I3" s="31"/>
      <c r="J3" s="9"/>
      <c r="K3" s="9"/>
      <c r="L3" s="9"/>
      <c r="M3" s="9"/>
      <c r="N3" s="9"/>
      <c r="O3" s="9"/>
      <c r="P3" s="9"/>
      <c r="Q3" s="9"/>
      <c r="R3" s="43" t="s">
        <v>2</v>
      </c>
    </row>
    <row r="4" s="3" customFormat="1" ht="19.5" customHeight="1" spans="1:18">
      <c r="A4" s="32" t="s">
        <v>591</v>
      </c>
      <c r="B4" s="33" t="s">
        <v>411</v>
      </c>
      <c r="C4" s="34"/>
      <c r="D4" s="34"/>
      <c r="E4" s="33" t="s">
        <v>592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44"/>
    </row>
    <row r="5" s="3" customFormat="1" ht="40.5" customHeight="1" spans="1:18">
      <c r="A5" s="35"/>
      <c r="B5" s="36" t="s">
        <v>51</v>
      </c>
      <c r="C5" s="12" t="s">
        <v>54</v>
      </c>
      <c r="D5" s="37" t="s">
        <v>593</v>
      </c>
      <c r="E5" s="26" t="s">
        <v>594</v>
      </c>
      <c r="F5" s="26" t="s">
        <v>595</v>
      </c>
      <c r="G5" s="26" t="s">
        <v>596</v>
      </c>
      <c r="H5" s="26" t="s">
        <v>597</v>
      </c>
      <c r="I5" s="26" t="s">
        <v>598</v>
      </c>
      <c r="J5" s="26" t="s">
        <v>599</v>
      </c>
      <c r="K5" s="26" t="s">
        <v>600</v>
      </c>
      <c r="L5" s="26" t="s">
        <v>601</v>
      </c>
      <c r="M5" s="26" t="s">
        <v>602</v>
      </c>
      <c r="N5" s="26" t="s">
        <v>603</v>
      </c>
      <c r="O5" s="26" t="s">
        <v>604</v>
      </c>
      <c r="P5" s="26" t="s">
        <v>605</v>
      </c>
      <c r="Q5" s="26" t="s">
        <v>606</v>
      </c>
      <c r="R5" s="26" t="s">
        <v>607</v>
      </c>
    </row>
    <row r="6" s="3" customFormat="1" ht="19.5" customHeight="1" spans="1:18">
      <c r="A6" s="20">
        <v>1</v>
      </c>
      <c r="B6" s="20">
        <v>2</v>
      </c>
      <c r="C6" s="20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38">
        <v>12</v>
      </c>
      <c r="M6" s="38">
        <v>13</v>
      </c>
      <c r="N6" s="38">
        <v>14</v>
      </c>
      <c r="O6" s="38">
        <v>15</v>
      </c>
      <c r="P6" s="38">
        <v>16</v>
      </c>
      <c r="Q6" s="38">
        <v>17</v>
      </c>
      <c r="R6" s="38">
        <v>18</v>
      </c>
    </row>
    <row r="7" s="3" customFormat="1" ht="18.75" customHeight="1" spans="1:18">
      <c r="A7" s="15"/>
      <c r="B7" s="39"/>
      <c r="C7" s="39"/>
      <c r="D7" s="40"/>
      <c r="E7" s="39"/>
      <c r="F7" s="39"/>
      <c r="G7" s="39"/>
      <c r="H7" s="40"/>
      <c r="I7" s="39"/>
      <c r="J7" s="39"/>
      <c r="K7" s="39"/>
      <c r="L7" s="40"/>
      <c r="M7" s="39"/>
      <c r="N7" s="39"/>
      <c r="O7" s="39"/>
      <c r="P7" s="39"/>
      <c r="Q7" s="39"/>
      <c r="R7" s="39"/>
    </row>
    <row r="8" s="3" customFormat="1" ht="18.75" customHeight="1" spans="1:18">
      <c r="A8" s="15"/>
      <c r="B8" s="39"/>
      <c r="C8" s="39"/>
      <c r="D8" s="40"/>
      <c r="E8" s="39"/>
      <c r="F8" s="39"/>
      <c r="G8" s="39"/>
      <c r="H8" s="40"/>
      <c r="I8" s="39"/>
      <c r="J8" s="39"/>
      <c r="K8" s="39"/>
      <c r="L8" s="40"/>
      <c r="M8" s="39"/>
      <c r="N8" s="39"/>
      <c r="O8" s="39"/>
      <c r="P8" s="39"/>
      <c r="Q8" s="39"/>
      <c r="R8" s="39"/>
    </row>
    <row r="9" s="3" customFormat="1" ht="18.75" customHeight="1" spans="1:18">
      <c r="A9" s="15"/>
      <c r="B9" s="41"/>
      <c r="C9" s="41"/>
      <c r="D9" s="42"/>
      <c r="E9" s="39"/>
      <c r="F9" s="39"/>
      <c r="G9" s="39"/>
      <c r="H9" s="40"/>
      <c r="I9" s="39"/>
      <c r="J9" s="39"/>
      <c r="K9" s="39"/>
      <c r="L9" s="40"/>
      <c r="M9" s="39"/>
      <c r="N9" s="39"/>
      <c r="O9" s="39"/>
      <c r="P9" s="39"/>
      <c r="Q9" s="39"/>
      <c r="R9" s="39"/>
    </row>
    <row r="10" s="3" customFormat="1" ht="17.7" customHeight="1" spans="1:10">
      <c r="A10" s="17" t="s">
        <v>608</v>
      </c>
      <c r="B10" s="17"/>
      <c r="C10" s="17"/>
      <c r="D10" s="17"/>
      <c r="E10" s="17"/>
      <c r="F10" s="5"/>
      <c r="G10" s="17"/>
      <c r="H10" s="5"/>
      <c r="I10" s="5"/>
      <c r="J10" s="17"/>
    </row>
    <row r="11" s="3" customFormat="1" customHeight="1" spans="1:18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="3" customFormat="1" customHeight="1" spans="1:18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="3" customFormat="1" customHeight="1" spans="1:1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="3" customFormat="1" customHeight="1" spans="1: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="3" customFormat="1" customHeight="1" spans="1:1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="3" customFormat="1" customHeight="1" spans="1: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="3" customFormat="1" customHeight="1" spans="1:18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="3" customFormat="1" customHeight="1" spans="1: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="3" customFormat="1" customHeight="1" spans="1:1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="3" customFormat="1" customHeight="1" spans="1:1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="3" customFormat="1" customHeight="1" spans="1:1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="3" customFormat="1" customHeight="1" spans="1:1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="3" customFormat="1" customHeight="1" spans="1:1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="3" customFormat="1" customHeight="1" spans="1:1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  <row r="25" s="3" customFormat="1" customHeight="1" spans="1:1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="3" customFormat="1" customHeight="1" spans="1:18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="3" customFormat="1" customHeight="1" spans="1:18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="3" customFormat="1" customHeight="1" spans="1:1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="3" customFormat="1" customHeight="1" spans="1:18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="3" customFormat="1" customHeight="1" spans="1:18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="3" customFormat="1" customHeight="1" spans="1:18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="3" customFormat="1" customHeight="1" spans="1:18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="3" customFormat="1" customHeight="1" spans="1:18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="3" customFormat="1" customHeight="1" spans="1:18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="3" customFormat="1" customHeight="1" spans="1:18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="3" customFormat="1" customHeight="1" spans="1:18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="3" customFormat="1" customHeight="1" spans="1:1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="3" customFormat="1" customHeight="1" spans="1:1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="3" customFormat="1" customHeight="1" spans="1:18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="3" customFormat="1" customHeight="1" spans="1:18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="3" customFormat="1" customHeight="1" spans="1:18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="3" customFormat="1" customHeight="1" spans="1:18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="3" customFormat="1" customHeight="1" spans="1:18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="3" customFormat="1" customHeight="1" spans="1:18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="3" customFormat="1" customHeight="1" spans="1:18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="3" customFormat="1" customHeight="1" spans="1:18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="3" customFormat="1" customHeight="1" spans="1:18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="3" customFormat="1" customHeight="1" spans="1:1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="3" customFormat="1" customHeight="1" spans="1:1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="3" customFormat="1" customHeight="1" spans="1:1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="3" customFormat="1" customHeight="1" spans="1:1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="3" customFormat="1" customHeight="1" spans="1:1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="3" customFormat="1" customHeight="1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="3" customFormat="1" customHeight="1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="3" customFormat="1" customHeight="1" spans="1:1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="3" customFormat="1" customHeight="1" spans="1:18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="3" customFormat="1" customHeight="1" spans="1:18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="3" customFormat="1" customHeight="1" spans="1:1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="3" customFormat="1" customHeight="1" spans="1:1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="3" customFormat="1" customHeight="1" spans="1:18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="3" customFormat="1" customHeight="1" spans="1:18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="3" customFormat="1" customHeight="1" spans="1:18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="3" customFormat="1" customHeight="1" spans="1:18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="3" customFormat="1" customHeight="1" spans="1:18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="3" customFormat="1" customHeight="1" spans="1:18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="3" customFormat="1" customHeight="1" spans="1:18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="3" customFormat="1" customHeight="1" spans="1:18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="3" customFormat="1" customHeight="1" spans="1:1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="3" customFormat="1" customHeight="1" spans="1:18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="3" customFormat="1" customHeight="1" spans="1:18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="3" customFormat="1" customHeight="1" spans="1:18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="3" customFormat="1" customHeight="1" spans="1:18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="3" customFormat="1" customHeight="1" spans="1:18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="3" customFormat="1" customHeight="1" spans="1:18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="3" customFormat="1" customHeight="1" spans="1:18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="3" customFormat="1" customHeight="1" spans="1:18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</row>
    <row r="77" s="3" customFormat="1" customHeight="1" spans="1:18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</row>
    <row r="78" s="3" customFormat="1" customHeight="1" spans="1:1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</row>
    <row r="79" s="3" customFormat="1" customHeight="1" spans="1:18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</row>
    <row r="80" s="3" customFormat="1" customHeight="1" spans="1:18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</row>
    <row r="81" s="3" customFormat="1" customHeight="1" spans="1:18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</row>
    <row r="82" s="3" customFormat="1" customHeight="1" spans="1:18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</row>
    <row r="83" s="3" customFormat="1" customHeight="1" spans="1:18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</row>
    <row r="84" s="3" customFormat="1" customHeight="1" spans="1:18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</row>
    <row r="85" s="3" customFormat="1" customHeight="1" spans="1:18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</row>
    <row r="86" s="3" customFormat="1" customHeight="1" spans="1:18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</row>
    <row r="87" s="3" customFormat="1" customHeight="1" spans="1:18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</row>
    <row r="88" s="3" customFormat="1" customHeight="1" spans="1:1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="3" customFormat="1" customHeight="1" spans="1:18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</row>
    <row r="90" s="3" customFormat="1" customHeight="1" spans="1:18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</row>
    <row r="91" s="3" customFormat="1" customHeight="1" spans="1:18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</row>
    <row r="92" s="3" customFormat="1" customHeight="1" spans="1:18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</row>
    <row r="93" s="3" customFormat="1" customHeight="1" spans="1:18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</row>
    <row r="94" s="3" customFormat="1" customHeight="1" spans="1:18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</row>
    <row r="95" s="3" customFormat="1" customHeight="1" spans="1:18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</row>
    <row r="96" s="3" customFormat="1" customHeight="1" spans="1:18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</row>
    <row r="97" s="3" customFormat="1" customHeight="1" spans="1:18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</row>
    <row r="98" s="3" customFormat="1" customHeight="1" spans="1:1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</row>
    <row r="99" s="3" customFormat="1" customHeight="1" spans="1:18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="3" customFormat="1" customHeight="1" spans="1:18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</row>
    <row r="101" s="3" customFormat="1" customHeight="1" spans="1:18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</row>
    <row r="102" s="3" customFormat="1" customHeight="1" spans="1:18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</row>
    <row r="103" s="3" customFormat="1" customHeight="1" spans="1:18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</row>
    <row r="104" s="3" customFormat="1" customHeight="1" spans="1:18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</row>
    <row r="105" s="3" customFormat="1" customHeight="1" spans="1:18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</row>
    <row r="106" s="3" customFormat="1" customHeight="1" spans="1:18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</row>
    <row r="107" s="3" customFormat="1" customHeight="1" spans="1:18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</row>
    <row r="108" s="3" customFormat="1" customHeight="1" spans="1:1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</row>
    <row r="109" s="3" customFormat="1" customHeight="1" spans="1:18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</row>
    <row r="110" s="3" customFormat="1" customHeight="1" spans="1:18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</row>
    <row r="111" s="3" customFormat="1" customHeight="1" spans="1:18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</row>
    <row r="112" s="3" customFormat="1" customHeight="1" spans="1:18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</row>
    <row r="113" s="3" customFormat="1" customHeight="1" spans="1:18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</row>
    <row r="114" s="3" customFormat="1" customHeight="1" spans="1:18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</row>
    <row r="115" s="3" customFormat="1" customHeight="1" spans="1:18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</row>
    <row r="116" s="3" customFormat="1" customHeight="1" spans="1:18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</row>
    <row r="117" s="3" customFormat="1" customHeight="1" spans="1:18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</row>
    <row r="118" s="3" customFormat="1" customHeight="1" spans="1: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</row>
    <row r="119" s="3" customFormat="1" customHeight="1" spans="1:18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</row>
    <row r="120" s="3" customFormat="1" customHeight="1" spans="1:18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</row>
    <row r="121" s="3" customFormat="1" customHeight="1" spans="1:18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</row>
    <row r="122" s="3" customFormat="1" customHeight="1" spans="1:18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</row>
    <row r="123" s="3" customFormat="1" customHeight="1" spans="1:18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</row>
    <row r="124" s="3" customFormat="1" customHeight="1" spans="1:18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</row>
    <row r="125" s="3" customFormat="1" customHeight="1" spans="1:18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</row>
    <row r="126" s="3" customFormat="1" customHeight="1" spans="1:18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</row>
    <row r="127" s="3" customFormat="1" customHeight="1" spans="1:18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</row>
    <row r="128" s="3" customFormat="1" customHeight="1" spans="1:1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</row>
    <row r="129" s="3" customFormat="1" customHeight="1" spans="1:18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</row>
    <row r="130" s="3" customFormat="1" customHeight="1" spans="1:18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</row>
    <row r="131" s="3" customFormat="1" customHeight="1" spans="1:18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</row>
    <row r="132" s="3" customFormat="1" customHeight="1" spans="1:18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</row>
    <row r="133" s="3" customFormat="1" customHeight="1" spans="1:18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</row>
    <row r="134" s="3" customFormat="1" customHeight="1" spans="1:18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</row>
    <row r="135" s="3" customFormat="1" customHeight="1" spans="1:18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</row>
    <row r="136" s="3" customFormat="1" customHeight="1" spans="1:18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</row>
    <row r="137" s="3" customFormat="1" customHeight="1" spans="1:18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</row>
    <row r="138" s="3" customFormat="1" customHeight="1" spans="1:1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</row>
    <row r="139" s="3" customFormat="1" customHeight="1" spans="1:18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</row>
    <row r="140" s="3" customFormat="1" customHeight="1" spans="1:18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</row>
    <row r="141" s="3" customFormat="1" customHeight="1" spans="1:18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</row>
    <row r="142" s="3" customFormat="1" customHeight="1" spans="1:18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</row>
    <row r="143" s="3" customFormat="1" customHeight="1" spans="1:18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</row>
    <row r="144" s="3" customFormat="1" customHeight="1" spans="1:18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</row>
    <row r="145" s="3" customFormat="1" customHeight="1" spans="1:18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</row>
    <row r="146" s="3" customFormat="1" customHeight="1" spans="1:18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</row>
    <row r="147" s="3" customFormat="1" customHeight="1" spans="1:18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</row>
    <row r="148" s="3" customFormat="1" customHeight="1" spans="1:1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</row>
    <row r="149" s="3" customFormat="1" customHeight="1" spans="1:18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</row>
    <row r="150" s="3" customFormat="1" customHeight="1" spans="1:18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</row>
    <row r="151" s="3" customFormat="1" customHeight="1" spans="1:18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</row>
    <row r="152" s="3" customFormat="1" customHeight="1" spans="1:18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</row>
    <row r="153" s="3" customFormat="1" customHeight="1" spans="1:18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</row>
    <row r="154" s="3" customFormat="1" customHeight="1" spans="1:18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</row>
    <row r="155" s="3" customFormat="1" customHeight="1" spans="1:18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</row>
    <row r="156" s="3" customFormat="1" customHeight="1" spans="1:18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</row>
    <row r="157" s="3" customFormat="1" customHeight="1" spans="1:18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</row>
    <row r="158" s="3" customFormat="1" customHeight="1" spans="1:1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</row>
    <row r="159" s="3" customFormat="1" customHeight="1" spans="1:18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</row>
    <row r="160" s="3" customFormat="1" customHeight="1" spans="1:18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</row>
    <row r="161" s="3" customFormat="1" customHeight="1" spans="1:18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</row>
    <row r="162" s="3" customFormat="1" customHeight="1" spans="1:18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</row>
    <row r="163" s="3" customFormat="1" customHeight="1" spans="1:18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="3" customFormat="1" customHeight="1" spans="1:18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="3" customFormat="1" customHeight="1" spans="1:18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="3" customFormat="1" customHeight="1" spans="1:18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="3" customFormat="1" customHeight="1" spans="1:18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</row>
    <row r="168" s="3" customFormat="1" customHeight="1" spans="1:1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</row>
    <row r="169" s="3" customFormat="1" customHeight="1" spans="1:18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</row>
  </sheetData>
  <mergeCells count="5">
    <mergeCell ref="A2:R2"/>
    <mergeCell ref="A3:D3"/>
    <mergeCell ref="B4:D4"/>
    <mergeCell ref="E4:R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J169"/>
  <sheetViews>
    <sheetView workbookViewId="0">
      <selection activeCell="A1" sqref="A1"/>
    </sheetView>
  </sheetViews>
  <sheetFormatPr defaultColWidth="9.1047619047619" defaultRowHeight="12" customHeight="1"/>
  <cols>
    <col min="1" max="1" width="34.3333333333333" style="4" customWidth="1"/>
    <col min="2" max="2" width="29" style="4" customWidth="1"/>
    <col min="3" max="5" width="23.552380952381" style="4" customWidth="1"/>
    <col min="6" max="6" width="11.3333333333333" style="5" customWidth="1"/>
    <col min="7" max="7" width="25.1047619047619" style="4" customWidth="1"/>
    <col min="8" max="8" width="15.552380952381" style="5" customWidth="1"/>
    <col min="9" max="9" width="13.4380952380952" style="5" customWidth="1"/>
    <col min="10" max="10" width="18.8857142857143" style="4" customWidth="1"/>
    <col min="11" max="11" width="9.1047619047619" style="22" customWidth="1"/>
    <col min="12" max="16384" width="9.1047619047619" style="22"/>
  </cols>
  <sheetData>
    <row r="1" customHeight="1" spans="10:10">
      <c r="J1" s="18"/>
    </row>
    <row r="2" s="21" customFormat="1" ht="36" customHeight="1" spans="1:10">
      <c r="A2" s="23" t="s">
        <v>609</v>
      </c>
      <c r="B2" s="23"/>
      <c r="C2" s="23"/>
      <c r="D2" s="23"/>
      <c r="E2" s="23"/>
      <c r="F2" s="24"/>
      <c r="G2" s="23"/>
      <c r="H2" s="24"/>
      <c r="I2" s="24"/>
      <c r="J2" s="23"/>
    </row>
    <row r="3" s="2" customFormat="1" ht="20.05" customHeight="1" spans="1:10">
      <c r="A3" s="25" t="s">
        <v>1</v>
      </c>
      <c r="B3" s="4"/>
      <c r="C3" s="4"/>
      <c r="D3" s="4"/>
      <c r="E3" s="4"/>
      <c r="G3" s="4"/>
      <c r="J3" s="4"/>
    </row>
    <row r="4" s="3" customFormat="1" ht="44.25" customHeight="1" spans="1:10">
      <c r="A4" s="11" t="s">
        <v>514</v>
      </c>
      <c r="B4" s="11" t="s">
        <v>515</v>
      </c>
      <c r="C4" s="11" t="s">
        <v>516</v>
      </c>
      <c r="D4" s="11" t="s">
        <v>517</v>
      </c>
      <c r="E4" s="11" t="s">
        <v>518</v>
      </c>
      <c r="F4" s="26" t="s">
        <v>519</v>
      </c>
      <c r="G4" s="11" t="s">
        <v>520</v>
      </c>
      <c r="H4" s="26" t="s">
        <v>521</v>
      </c>
      <c r="I4" s="26" t="s">
        <v>522</v>
      </c>
      <c r="J4" s="11" t="s">
        <v>523</v>
      </c>
    </row>
    <row r="5" s="3" customFormat="1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26">
        <v>6</v>
      </c>
      <c r="G5" s="11">
        <v>7</v>
      </c>
      <c r="H5" s="26">
        <v>8</v>
      </c>
      <c r="I5" s="26">
        <v>9</v>
      </c>
      <c r="J5" s="11">
        <v>10</v>
      </c>
    </row>
    <row r="6" s="3" customFormat="1" ht="22.8" customHeight="1" spans="1:10">
      <c r="A6" s="15"/>
      <c r="B6" s="15"/>
      <c r="C6" s="15"/>
      <c r="D6" s="15"/>
      <c r="E6" s="15"/>
      <c r="F6" s="27"/>
      <c r="G6" s="15"/>
      <c r="H6" s="27"/>
      <c r="I6" s="27"/>
      <c r="J6" s="15"/>
    </row>
    <row r="7" s="3" customFormat="1" ht="22.8" customHeight="1" spans="1:10">
      <c r="A7" s="28"/>
      <c r="B7" s="28"/>
      <c r="C7" s="15"/>
      <c r="D7" s="15"/>
      <c r="E7" s="15"/>
      <c r="F7" s="27"/>
      <c r="G7" s="15"/>
      <c r="H7" s="27"/>
      <c r="I7" s="27"/>
      <c r="J7" s="15"/>
    </row>
    <row r="8" s="3" customFormat="1" ht="22.8" customHeight="1" spans="1:10">
      <c r="A8" s="13"/>
      <c r="B8" s="13"/>
      <c r="C8" s="14"/>
      <c r="D8" s="15"/>
      <c r="E8" s="15"/>
      <c r="F8" s="27"/>
      <c r="G8" s="15"/>
      <c r="H8" s="27"/>
      <c r="I8" s="27"/>
      <c r="J8" s="15"/>
    </row>
    <row r="9" s="3" customFormat="1" ht="22.8" customHeight="1" spans="1:10">
      <c r="A9" s="13"/>
      <c r="B9" s="13"/>
      <c r="C9" s="14"/>
      <c r="D9" s="15"/>
      <c r="E9" s="15"/>
      <c r="F9" s="27"/>
      <c r="G9" s="15"/>
      <c r="H9" s="27"/>
      <c r="I9" s="27"/>
      <c r="J9" s="15"/>
    </row>
    <row r="10" s="3" customFormat="1" ht="17.7" customHeight="1" spans="1:10">
      <c r="A10" s="17" t="s">
        <v>610</v>
      </c>
      <c r="B10" s="17"/>
      <c r="C10" s="17"/>
      <c r="D10" s="17"/>
      <c r="E10" s="17"/>
      <c r="F10" s="5"/>
      <c r="G10" s="17"/>
      <c r="H10" s="5"/>
      <c r="I10" s="5"/>
      <c r="J10" s="17"/>
    </row>
    <row r="11" s="3" customFormat="1" customHeight="1" spans="1:10">
      <c r="A11" s="17"/>
      <c r="B11" s="17"/>
      <c r="C11" s="17"/>
      <c r="D11" s="17"/>
      <c r="E11" s="17"/>
      <c r="G11" s="17"/>
      <c r="J11" s="17"/>
    </row>
    <row r="12" s="3" customFormat="1" customHeight="1" spans="1:10">
      <c r="A12" s="17"/>
      <c r="B12" s="17"/>
      <c r="C12" s="17"/>
      <c r="D12" s="17"/>
      <c r="E12" s="17"/>
      <c r="F12" s="5"/>
      <c r="G12" s="17"/>
      <c r="H12" s="5"/>
      <c r="I12" s="5"/>
      <c r="J12" s="17"/>
    </row>
    <row r="13" s="3" customFormat="1" customHeight="1" spans="1:10">
      <c r="A13" s="17"/>
      <c r="B13" s="17"/>
      <c r="C13" s="17"/>
      <c r="D13" s="17"/>
      <c r="E13" s="17"/>
      <c r="F13" s="5"/>
      <c r="G13" s="17"/>
      <c r="H13" s="5"/>
      <c r="I13" s="5"/>
      <c r="J13" s="17"/>
    </row>
    <row r="14" s="3" customFormat="1" customHeight="1" spans="1:10">
      <c r="A14" s="17"/>
      <c r="B14" s="17"/>
      <c r="C14" s="17"/>
      <c r="D14" s="17"/>
      <c r="E14" s="17"/>
      <c r="F14" s="5"/>
      <c r="G14" s="17"/>
      <c r="H14" s="5"/>
      <c r="I14" s="5"/>
      <c r="J14" s="17"/>
    </row>
    <row r="15" s="3" customFormat="1" customHeight="1" spans="1:10">
      <c r="A15" s="17"/>
      <c r="B15" s="17"/>
      <c r="C15" s="17"/>
      <c r="D15" s="17"/>
      <c r="E15" s="17"/>
      <c r="F15" s="5"/>
      <c r="G15" s="17"/>
      <c r="H15" s="5"/>
      <c r="I15" s="5"/>
      <c r="J15" s="17"/>
    </row>
    <row r="16" s="3" customFormat="1" customHeight="1" spans="1:10">
      <c r="A16" s="17"/>
      <c r="B16" s="17"/>
      <c r="C16" s="17"/>
      <c r="D16" s="17"/>
      <c r="E16" s="17"/>
      <c r="F16" s="5"/>
      <c r="G16" s="17"/>
      <c r="H16" s="5"/>
      <c r="I16" s="5"/>
      <c r="J16" s="17"/>
    </row>
    <row r="17" s="3" customFormat="1" customHeight="1" spans="1:10">
      <c r="A17" s="17"/>
      <c r="B17" s="17"/>
      <c r="C17" s="17"/>
      <c r="D17" s="17"/>
      <c r="E17" s="17"/>
      <c r="F17" s="5"/>
      <c r="G17" s="17"/>
      <c r="H17" s="5"/>
      <c r="I17" s="5"/>
      <c r="J17" s="17"/>
    </row>
    <row r="18" s="3" customFormat="1" customHeight="1" spans="1:10">
      <c r="A18" s="17"/>
      <c r="B18" s="17"/>
      <c r="C18" s="17"/>
      <c r="D18" s="17"/>
      <c r="E18" s="17"/>
      <c r="F18" s="5"/>
      <c r="G18" s="17"/>
      <c r="H18" s="5"/>
      <c r="I18" s="5"/>
      <c r="J18" s="17"/>
    </row>
    <row r="19" s="3" customFormat="1" customHeight="1" spans="1:10">
      <c r="A19" s="17"/>
      <c r="B19" s="17"/>
      <c r="C19" s="17"/>
      <c r="D19" s="17"/>
      <c r="E19" s="17"/>
      <c r="F19" s="5"/>
      <c r="G19" s="17"/>
      <c r="H19" s="5"/>
      <c r="I19" s="5"/>
      <c r="J19" s="17"/>
    </row>
    <row r="20" s="3" customFormat="1" customHeight="1" spans="1:10">
      <c r="A20" s="17"/>
      <c r="B20" s="17"/>
      <c r="C20" s="17"/>
      <c r="D20" s="17"/>
      <c r="E20" s="17"/>
      <c r="F20" s="5"/>
      <c r="G20" s="17"/>
      <c r="H20" s="5"/>
      <c r="I20" s="5"/>
      <c r="J20" s="17"/>
    </row>
    <row r="21" s="3" customFormat="1" customHeight="1" spans="1:10">
      <c r="A21" s="17"/>
      <c r="B21" s="17"/>
      <c r="C21" s="17"/>
      <c r="D21" s="17"/>
      <c r="E21" s="17"/>
      <c r="F21" s="5"/>
      <c r="G21" s="17"/>
      <c r="H21" s="5"/>
      <c r="I21" s="5"/>
      <c r="J21" s="17"/>
    </row>
    <row r="22" s="3" customFormat="1" customHeight="1" spans="1:10">
      <c r="A22" s="17"/>
      <c r="B22" s="17"/>
      <c r="C22" s="17"/>
      <c r="D22" s="17"/>
      <c r="E22" s="17"/>
      <c r="F22" s="5"/>
      <c r="G22" s="17"/>
      <c r="H22" s="5"/>
      <c r="I22" s="5"/>
      <c r="J22" s="17"/>
    </row>
    <row r="23" s="3" customFormat="1" customHeight="1" spans="1:10">
      <c r="A23" s="17"/>
      <c r="B23" s="17"/>
      <c r="C23" s="17"/>
      <c r="D23" s="17"/>
      <c r="E23" s="17"/>
      <c r="F23" s="5"/>
      <c r="G23" s="17"/>
      <c r="H23" s="5"/>
      <c r="I23" s="5"/>
      <c r="J23" s="17"/>
    </row>
    <row r="24" s="3" customFormat="1" customHeight="1" spans="1:10">
      <c r="A24" s="17"/>
      <c r="B24" s="17"/>
      <c r="C24" s="17"/>
      <c r="D24" s="17"/>
      <c r="E24" s="17"/>
      <c r="F24" s="5"/>
      <c r="G24" s="17"/>
      <c r="H24" s="5"/>
      <c r="I24" s="5"/>
      <c r="J24" s="17"/>
    </row>
    <row r="25" s="3" customFormat="1" customHeight="1" spans="1:10">
      <c r="A25" s="17"/>
      <c r="B25" s="17"/>
      <c r="C25" s="17"/>
      <c r="D25" s="17"/>
      <c r="E25" s="17"/>
      <c r="F25" s="5"/>
      <c r="G25" s="17"/>
      <c r="H25" s="5"/>
      <c r="I25" s="5"/>
      <c r="J25" s="17"/>
    </row>
    <row r="26" s="3" customFormat="1" customHeight="1" spans="1:10">
      <c r="A26" s="17"/>
      <c r="B26" s="17"/>
      <c r="C26" s="17"/>
      <c r="D26" s="17"/>
      <c r="E26" s="17"/>
      <c r="F26" s="5"/>
      <c r="G26" s="17"/>
      <c r="H26" s="5"/>
      <c r="I26" s="5"/>
      <c r="J26" s="17"/>
    </row>
    <row r="27" s="3" customFormat="1" customHeight="1" spans="1:10">
      <c r="A27" s="17"/>
      <c r="B27" s="17"/>
      <c r="C27" s="17"/>
      <c r="D27" s="17"/>
      <c r="E27" s="17"/>
      <c r="F27" s="5"/>
      <c r="G27" s="17"/>
      <c r="H27" s="5"/>
      <c r="I27" s="5"/>
      <c r="J27" s="17"/>
    </row>
    <row r="28" s="3" customFormat="1" customHeight="1" spans="1:10">
      <c r="A28" s="17"/>
      <c r="B28" s="17"/>
      <c r="C28" s="17"/>
      <c r="D28" s="17"/>
      <c r="E28" s="17"/>
      <c r="F28" s="5"/>
      <c r="G28" s="17"/>
      <c r="H28" s="5"/>
      <c r="I28" s="5"/>
      <c r="J28" s="17"/>
    </row>
    <row r="29" s="3" customFormat="1" customHeight="1" spans="1:10">
      <c r="A29" s="17"/>
      <c r="B29" s="17"/>
      <c r="C29" s="17"/>
      <c r="D29" s="17"/>
      <c r="E29" s="17"/>
      <c r="F29" s="5"/>
      <c r="G29" s="17"/>
      <c r="H29" s="5"/>
      <c r="I29" s="5"/>
      <c r="J29" s="17"/>
    </row>
    <row r="30" s="3" customFormat="1" customHeight="1" spans="1:10">
      <c r="A30" s="17"/>
      <c r="B30" s="17"/>
      <c r="C30" s="17"/>
      <c r="D30" s="17"/>
      <c r="E30" s="17"/>
      <c r="F30" s="5"/>
      <c r="G30" s="17"/>
      <c r="H30" s="5"/>
      <c r="I30" s="5"/>
      <c r="J30" s="17"/>
    </row>
    <row r="31" s="3" customFormat="1" customHeight="1" spans="1:10">
      <c r="A31" s="17"/>
      <c r="B31" s="17"/>
      <c r="C31" s="17"/>
      <c r="D31" s="17"/>
      <c r="E31" s="17"/>
      <c r="F31" s="5"/>
      <c r="G31" s="17"/>
      <c r="H31" s="5"/>
      <c r="I31" s="5"/>
      <c r="J31" s="17"/>
    </row>
    <row r="32" s="3" customFormat="1" customHeight="1" spans="1:10">
      <c r="A32" s="17"/>
      <c r="B32" s="17"/>
      <c r="C32" s="17"/>
      <c r="D32" s="17"/>
      <c r="E32" s="17"/>
      <c r="F32" s="5"/>
      <c r="G32" s="17"/>
      <c r="H32" s="5"/>
      <c r="I32" s="5"/>
      <c r="J32" s="17"/>
    </row>
    <row r="33" s="3" customFormat="1" customHeight="1" spans="1:10">
      <c r="A33" s="17"/>
      <c r="B33" s="17"/>
      <c r="C33" s="17"/>
      <c r="D33" s="17"/>
      <c r="E33" s="17"/>
      <c r="F33" s="5"/>
      <c r="G33" s="17"/>
      <c r="H33" s="5"/>
      <c r="I33" s="5"/>
      <c r="J33" s="17"/>
    </row>
    <row r="34" s="3" customFormat="1" customHeight="1" spans="1:10">
      <c r="A34" s="17"/>
      <c r="B34" s="17"/>
      <c r="C34" s="17"/>
      <c r="D34" s="17"/>
      <c r="E34" s="17"/>
      <c r="F34" s="5"/>
      <c r="G34" s="17"/>
      <c r="H34" s="5"/>
      <c r="I34" s="5"/>
      <c r="J34" s="17"/>
    </row>
    <row r="35" s="3" customFormat="1" customHeight="1" spans="1:10">
      <c r="A35" s="17"/>
      <c r="B35" s="17"/>
      <c r="C35" s="17"/>
      <c r="D35" s="17"/>
      <c r="E35" s="17"/>
      <c r="F35" s="5"/>
      <c r="G35" s="17"/>
      <c r="H35" s="5"/>
      <c r="I35" s="5"/>
      <c r="J35" s="17"/>
    </row>
    <row r="36" s="3" customFormat="1" customHeight="1" spans="1:10">
      <c r="A36" s="17"/>
      <c r="B36" s="17"/>
      <c r="C36" s="17"/>
      <c r="D36" s="17"/>
      <c r="E36" s="17"/>
      <c r="F36" s="5"/>
      <c r="G36" s="17"/>
      <c r="H36" s="5"/>
      <c r="I36" s="5"/>
      <c r="J36" s="17"/>
    </row>
    <row r="37" s="3" customFormat="1" customHeight="1" spans="1:10">
      <c r="A37" s="17"/>
      <c r="B37" s="17"/>
      <c r="C37" s="17"/>
      <c r="D37" s="17"/>
      <c r="E37" s="17"/>
      <c r="F37" s="5"/>
      <c r="G37" s="17"/>
      <c r="H37" s="5"/>
      <c r="I37" s="5"/>
      <c r="J37" s="17"/>
    </row>
    <row r="38" s="3" customFormat="1" customHeight="1" spans="1:10">
      <c r="A38" s="17"/>
      <c r="B38" s="17"/>
      <c r="C38" s="17"/>
      <c r="D38" s="17"/>
      <c r="E38" s="17"/>
      <c r="F38" s="5"/>
      <c r="G38" s="17"/>
      <c r="H38" s="5"/>
      <c r="I38" s="5"/>
      <c r="J38" s="17"/>
    </row>
    <row r="39" s="3" customFormat="1" customHeight="1" spans="1:10">
      <c r="A39" s="17"/>
      <c r="B39" s="17"/>
      <c r="C39" s="17"/>
      <c r="D39" s="17"/>
      <c r="E39" s="17"/>
      <c r="F39" s="5"/>
      <c r="G39" s="17"/>
      <c r="H39" s="5"/>
      <c r="I39" s="5"/>
      <c r="J39" s="17"/>
    </row>
    <row r="40" s="3" customFormat="1" customHeight="1" spans="1:10">
      <c r="A40" s="17"/>
      <c r="B40" s="17"/>
      <c r="C40" s="17"/>
      <c r="D40" s="17"/>
      <c r="E40" s="17"/>
      <c r="F40" s="5"/>
      <c r="G40" s="17"/>
      <c r="H40" s="5"/>
      <c r="I40" s="5"/>
      <c r="J40" s="17"/>
    </row>
    <row r="41" s="3" customFormat="1" customHeight="1" spans="1:10">
      <c r="A41" s="17"/>
      <c r="B41" s="17"/>
      <c r="C41" s="17"/>
      <c r="D41" s="17"/>
      <c r="E41" s="17"/>
      <c r="F41" s="5"/>
      <c r="G41" s="17"/>
      <c r="H41" s="5"/>
      <c r="I41" s="5"/>
      <c r="J41" s="17"/>
    </row>
    <row r="42" s="3" customFormat="1" customHeight="1" spans="1:10">
      <c r="A42" s="17"/>
      <c r="B42" s="17"/>
      <c r="C42" s="17"/>
      <c r="D42" s="17"/>
      <c r="E42" s="17"/>
      <c r="F42" s="5"/>
      <c r="G42" s="17"/>
      <c r="H42" s="5"/>
      <c r="I42" s="5"/>
      <c r="J42" s="17"/>
    </row>
    <row r="43" s="3" customFormat="1" customHeight="1" spans="1:10">
      <c r="A43" s="17"/>
      <c r="B43" s="17"/>
      <c r="C43" s="17"/>
      <c r="D43" s="17"/>
      <c r="E43" s="17"/>
      <c r="F43" s="5"/>
      <c r="G43" s="17"/>
      <c r="H43" s="5"/>
      <c r="I43" s="5"/>
      <c r="J43" s="17"/>
    </row>
    <row r="44" s="3" customFormat="1" customHeight="1" spans="1:10">
      <c r="A44" s="17"/>
      <c r="B44" s="17"/>
      <c r="C44" s="17"/>
      <c r="D44" s="17"/>
      <c r="E44" s="17"/>
      <c r="F44" s="5"/>
      <c r="G44" s="17"/>
      <c r="H44" s="5"/>
      <c r="I44" s="5"/>
      <c r="J44" s="17"/>
    </row>
    <row r="45" s="3" customFormat="1" customHeight="1" spans="1:10">
      <c r="A45" s="17"/>
      <c r="B45" s="17"/>
      <c r="C45" s="17"/>
      <c r="D45" s="17"/>
      <c r="E45" s="17"/>
      <c r="F45" s="5"/>
      <c r="G45" s="17"/>
      <c r="H45" s="5"/>
      <c r="I45" s="5"/>
      <c r="J45" s="17"/>
    </row>
    <row r="46" s="3" customFormat="1" customHeight="1" spans="1:10">
      <c r="A46" s="17"/>
      <c r="B46" s="17"/>
      <c r="C46" s="17"/>
      <c r="D46" s="17"/>
      <c r="E46" s="17"/>
      <c r="F46" s="5"/>
      <c r="G46" s="17"/>
      <c r="H46" s="5"/>
      <c r="I46" s="5"/>
      <c r="J46" s="17"/>
    </row>
    <row r="47" s="3" customFormat="1" customHeight="1" spans="1:10">
      <c r="A47" s="17"/>
      <c r="B47" s="17"/>
      <c r="C47" s="17"/>
      <c r="D47" s="17"/>
      <c r="E47" s="17"/>
      <c r="F47" s="5"/>
      <c r="G47" s="17"/>
      <c r="H47" s="5"/>
      <c r="I47" s="5"/>
      <c r="J47" s="17"/>
    </row>
    <row r="48" s="3" customFormat="1" customHeight="1" spans="1:10">
      <c r="A48" s="17"/>
      <c r="B48" s="17"/>
      <c r="C48" s="17"/>
      <c r="D48" s="17"/>
      <c r="E48" s="17"/>
      <c r="F48" s="5"/>
      <c r="G48" s="17"/>
      <c r="H48" s="5"/>
      <c r="I48" s="5"/>
      <c r="J48" s="17"/>
    </row>
    <row r="49" s="3" customFormat="1" customHeight="1" spans="1:10">
      <c r="A49" s="17"/>
      <c r="B49" s="17"/>
      <c r="C49" s="17"/>
      <c r="D49" s="17"/>
      <c r="E49" s="17"/>
      <c r="F49" s="5"/>
      <c r="G49" s="17"/>
      <c r="H49" s="5"/>
      <c r="I49" s="5"/>
      <c r="J49" s="17"/>
    </row>
    <row r="50" s="3" customFormat="1" customHeight="1" spans="1:10">
      <c r="A50" s="17"/>
      <c r="B50" s="17"/>
      <c r="C50" s="17"/>
      <c r="D50" s="17"/>
      <c r="E50" s="17"/>
      <c r="F50" s="5"/>
      <c r="G50" s="17"/>
      <c r="H50" s="5"/>
      <c r="I50" s="5"/>
      <c r="J50" s="17"/>
    </row>
    <row r="51" s="3" customFormat="1" customHeight="1" spans="1:10">
      <c r="A51" s="17"/>
      <c r="B51" s="17"/>
      <c r="C51" s="17"/>
      <c r="D51" s="17"/>
      <c r="E51" s="17"/>
      <c r="F51" s="5"/>
      <c r="G51" s="17"/>
      <c r="H51" s="5"/>
      <c r="I51" s="5"/>
      <c r="J51" s="17"/>
    </row>
    <row r="52" s="3" customFormat="1" customHeight="1" spans="1:10">
      <c r="A52" s="17"/>
      <c r="B52" s="17"/>
      <c r="C52" s="17"/>
      <c r="D52" s="17"/>
      <c r="E52" s="17"/>
      <c r="F52" s="5"/>
      <c r="G52" s="17"/>
      <c r="H52" s="5"/>
      <c r="I52" s="5"/>
      <c r="J52" s="17"/>
    </row>
    <row r="53" s="3" customFormat="1" customHeight="1" spans="1:10">
      <c r="A53" s="17"/>
      <c r="B53" s="17"/>
      <c r="C53" s="17"/>
      <c r="D53" s="17"/>
      <c r="E53" s="17"/>
      <c r="F53" s="5"/>
      <c r="G53" s="17"/>
      <c r="H53" s="5"/>
      <c r="I53" s="5"/>
      <c r="J53" s="17"/>
    </row>
    <row r="54" s="3" customFormat="1" customHeight="1" spans="1:10">
      <c r="A54" s="17"/>
      <c r="B54" s="17"/>
      <c r="C54" s="17"/>
      <c r="D54" s="17"/>
      <c r="E54" s="17"/>
      <c r="F54" s="5"/>
      <c r="G54" s="17"/>
      <c r="H54" s="5"/>
      <c r="I54" s="5"/>
      <c r="J54" s="17"/>
    </row>
    <row r="55" s="3" customFormat="1" customHeight="1" spans="1:10">
      <c r="A55" s="17"/>
      <c r="B55" s="17"/>
      <c r="C55" s="17"/>
      <c r="D55" s="17"/>
      <c r="E55" s="17"/>
      <c r="F55" s="5"/>
      <c r="G55" s="17"/>
      <c r="H55" s="5"/>
      <c r="I55" s="5"/>
      <c r="J55" s="17"/>
    </row>
    <row r="56" s="3" customFormat="1" customHeight="1" spans="1:10">
      <c r="A56" s="17"/>
      <c r="B56" s="17"/>
      <c r="C56" s="17"/>
      <c r="D56" s="17"/>
      <c r="E56" s="17"/>
      <c r="F56" s="5"/>
      <c r="G56" s="17"/>
      <c r="H56" s="5"/>
      <c r="I56" s="5"/>
      <c r="J56" s="17"/>
    </row>
    <row r="57" s="3" customFormat="1" customHeight="1" spans="1:10">
      <c r="A57" s="17"/>
      <c r="B57" s="17"/>
      <c r="C57" s="17"/>
      <c r="D57" s="17"/>
      <c r="E57" s="17"/>
      <c r="F57" s="5"/>
      <c r="G57" s="17"/>
      <c r="H57" s="5"/>
      <c r="I57" s="5"/>
      <c r="J57" s="17"/>
    </row>
    <row r="58" s="3" customFormat="1" customHeight="1" spans="1:10">
      <c r="A58" s="17"/>
      <c r="B58" s="17"/>
      <c r="C58" s="17"/>
      <c r="D58" s="17"/>
      <c r="E58" s="17"/>
      <c r="F58" s="5"/>
      <c r="G58" s="17"/>
      <c r="H58" s="5"/>
      <c r="I58" s="5"/>
      <c r="J58" s="17"/>
    </row>
    <row r="59" s="3" customFormat="1" customHeight="1" spans="1:10">
      <c r="A59" s="17"/>
      <c r="B59" s="17"/>
      <c r="C59" s="17"/>
      <c r="D59" s="17"/>
      <c r="E59" s="17"/>
      <c r="F59" s="5"/>
      <c r="G59" s="17"/>
      <c r="H59" s="5"/>
      <c r="I59" s="5"/>
      <c r="J59" s="17"/>
    </row>
    <row r="60" s="3" customFormat="1" customHeight="1" spans="1:10">
      <c r="A60" s="17"/>
      <c r="B60" s="17"/>
      <c r="C60" s="17"/>
      <c r="D60" s="17"/>
      <c r="E60" s="17"/>
      <c r="F60" s="5"/>
      <c r="G60" s="17"/>
      <c r="H60" s="5"/>
      <c r="I60" s="5"/>
      <c r="J60" s="17"/>
    </row>
    <row r="61" s="3" customFormat="1" customHeight="1" spans="1:10">
      <c r="A61" s="17"/>
      <c r="B61" s="17"/>
      <c r="C61" s="17"/>
      <c r="D61" s="17"/>
      <c r="E61" s="17"/>
      <c r="F61" s="5"/>
      <c r="G61" s="17"/>
      <c r="H61" s="5"/>
      <c r="I61" s="5"/>
      <c r="J61" s="17"/>
    </row>
    <row r="62" s="3" customFormat="1" customHeight="1" spans="1:10">
      <c r="A62" s="17"/>
      <c r="B62" s="17"/>
      <c r="C62" s="17"/>
      <c r="D62" s="17"/>
      <c r="E62" s="17"/>
      <c r="F62" s="5"/>
      <c r="G62" s="17"/>
      <c r="H62" s="5"/>
      <c r="I62" s="5"/>
      <c r="J62" s="17"/>
    </row>
    <row r="63" s="3" customFormat="1" customHeight="1" spans="1:10">
      <c r="A63" s="17"/>
      <c r="B63" s="17"/>
      <c r="C63" s="17"/>
      <c r="D63" s="17"/>
      <c r="E63" s="17"/>
      <c r="F63" s="5"/>
      <c r="G63" s="17"/>
      <c r="H63" s="5"/>
      <c r="I63" s="5"/>
      <c r="J63" s="17"/>
    </row>
    <row r="64" s="3" customFormat="1" customHeight="1" spans="1:10">
      <c r="A64" s="17"/>
      <c r="B64" s="17"/>
      <c r="C64" s="17"/>
      <c r="D64" s="17"/>
      <c r="E64" s="17"/>
      <c r="F64" s="5"/>
      <c r="G64" s="17"/>
      <c r="H64" s="5"/>
      <c r="I64" s="5"/>
      <c r="J64" s="17"/>
    </row>
    <row r="65" s="3" customFormat="1" customHeight="1" spans="1:10">
      <c r="A65" s="17"/>
      <c r="B65" s="17"/>
      <c r="C65" s="17"/>
      <c r="D65" s="17"/>
      <c r="E65" s="17"/>
      <c r="F65" s="5"/>
      <c r="G65" s="17"/>
      <c r="H65" s="5"/>
      <c r="I65" s="5"/>
      <c r="J65" s="17"/>
    </row>
    <row r="66" s="3" customFormat="1" customHeight="1" spans="1:10">
      <c r="A66" s="17"/>
      <c r="B66" s="17"/>
      <c r="C66" s="17"/>
      <c r="D66" s="17"/>
      <c r="E66" s="17"/>
      <c r="F66" s="5"/>
      <c r="G66" s="17"/>
      <c r="H66" s="5"/>
      <c r="I66" s="5"/>
      <c r="J66" s="17"/>
    </row>
    <row r="67" s="3" customFormat="1" customHeight="1" spans="1:10">
      <c r="A67" s="17"/>
      <c r="B67" s="17"/>
      <c r="C67" s="17"/>
      <c r="D67" s="17"/>
      <c r="E67" s="17"/>
      <c r="F67" s="5"/>
      <c r="G67" s="17"/>
      <c r="H67" s="5"/>
      <c r="I67" s="5"/>
      <c r="J67" s="17"/>
    </row>
    <row r="68" s="3" customFormat="1" customHeight="1" spans="1:10">
      <c r="A68" s="17"/>
      <c r="B68" s="17"/>
      <c r="C68" s="17"/>
      <c r="D68" s="17"/>
      <c r="E68" s="17"/>
      <c r="F68" s="5"/>
      <c r="G68" s="17"/>
      <c r="H68" s="5"/>
      <c r="I68" s="5"/>
      <c r="J68" s="17"/>
    </row>
    <row r="69" s="3" customFormat="1" customHeight="1" spans="1:10">
      <c r="A69" s="17"/>
      <c r="B69" s="17"/>
      <c r="C69" s="17"/>
      <c r="D69" s="17"/>
      <c r="E69" s="17"/>
      <c r="F69" s="5"/>
      <c r="G69" s="17"/>
      <c r="H69" s="5"/>
      <c r="I69" s="5"/>
      <c r="J69" s="17"/>
    </row>
    <row r="70" s="3" customFormat="1" customHeight="1" spans="1:10">
      <c r="A70" s="17"/>
      <c r="B70" s="17"/>
      <c r="C70" s="17"/>
      <c r="D70" s="17"/>
      <c r="E70" s="17"/>
      <c r="F70" s="5"/>
      <c r="G70" s="17"/>
      <c r="H70" s="5"/>
      <c r="I70" s="5"/>
      <c r="J70" s="17"/>
    </row>
    <row r="71" s="3" customFormat="1" customHeight="1" spans="1:10">
      <c r="A71" s="17"/>
      <c r="B71" s="17"/>
      <c r="C71" s="17"/>
      <c r="D71" s="17"/>
      <c r="E71" s="17"/>
      <c r="F71" s="5"/>
      <c r="G71" s="17"/>
      <c r="H71" s="5"/>
      <c r="I71" s="5"/>
      <c r="J71" s="17"/>
    </row>
    <row r="72" s="3" customFormat="1" customHeight="1" spans="1:10">
      <c r="A72" s="17"/>
      <c r="B72" s="17"/>
      <c r="C72" s="17"/>
      <c r="D72" s="17"/>
      <c r="E72" s="17"/>
      <c r="F72" s="5"/>
      <c r="G72" s="17"/>
      <c r="H72" s="5"/>
      <c r="I72" s="5"/>
      <c r="J72" s="17"/>
    </row>
    <row r="73" s="3" customFormat="1" customHeight="1" spans="1:10">
      <c r="A73" s="17"/>
      <c r="B73" s="17"/>
      <c r="C73" s="17"/>
      <c r="D73" s="17"/>
      <c r="E73" s="17"/>
      <c r="F73" s="5"/>
      <c r="G73" s="17"/>
      <c r="H73" s="5"/>
      <c r="I73" s="5"/>
      <c r="J73" s="17"/>
    </row>
    <row r="74" s="3" customFormat="1" customHeight="1" spans="1:10">
      <c r="A74" s="17"/>
      <c r="B74" s="17"/>
      <c r="C74" s="17"/>
      <c r="D74" s="17"/>
      <c r="E74" s="17"/>
      <c r="F74" s="5"/>
      <c r="G74" s="17"/>
      <c r="H74" s="5"/>
      <c r="I74" s="5"/>
      <c r="J74" s="17"/>
    </row>
    <row r="75" s="3" customFormat="1" customHeight="1" spans="1:10">
      <c r="A75" s="17"/>
      <c r="B75" s="17"/>
      <c r="C75" s="17"/>
      <c r="D75" s="17"/>
      <c r="E75" s="17"/>
      <c r="F75" s="5"/>
      <c r="G75" s="17"/>
      <c r="H75" s="5"/>
      <c r="I75" s="5"/>
      <c r="J75" s="17"/>
    </row>
    <row r="76" s="3" customFormat="1" customHeight="1" spans="1:10">
      <c r="A76" s="17"/>
      <c r="B76" s="17"/>
      <c r="C76" s="17"/>
      <c r="D76" s="17"/>
      <c r="E76" s="17"/>
      <c r="F76" s="5"/>
      <c r="G76" s="17"/>
      <c r="H76" s="5"/>
      <c r="I76" s="5"/>
      <c r="J76" s="17"/>
    </row>
    <row r="77" s="3" customFormat="1" customHeight="1" spans="1:10">
      <c r="A77" s="17"/>
      <c r="B77" s="17"/>
      <c r="C77" s="17"/>
      <c r="D77" s="17"/>
      <c r="E77" s="17"/>
      <c r="F77" s="5"/>
      <c r="G77" s="17"/>
      <c r="H77" s="5"/>
      <c r="I77" s="5"/>
      <c r="J77" s="17"/>
    </row>
    <row r="78" s="3" customFormat="1" customHeight="1" spans="1:10">
      <c r="A78" s="17"/>
      <c r="B78" s="17"/>
      <c r="C78" s="17"/>
      <c r="D78" s="17"/>
      <c r="E78" s="17"/>
      <c r="F78" s="5"/>
      <c r="G78" s="17"/>
      <c r="H78" s="5"/>
      <c r="I78" s="5"/>
      <c r="J78" s="17"/>
    </row>
    <row r="79" s="3" customFormat="1" customHeight="1" spans="1:10">
      <c r="A79" s="17"/>
      <c r="B79" s="17"/>
      <c r="C79" s="17"/>
      <c r="D79" s="17"/>
      <c r="E79" s="17"/>
      <c r="F79" s="5"/>
      <c r="G79" s="17"/>
      <c r="H79" s="5"/>
      <c r="I79" s="5"/>
      <c r="J79" s="17"/>
    </row>
    <row r="80" s="3" customFormat="1" customHeight="1" spans="1:10">
      <c r="A80" s="17"/>
      <c r="B80" s="17"/>
      <c r="C80" s="17"/>
      <c r="D80" s="17"/>
      <c r="E80" s="17"/>
      <c r="F80" s="5"/>
      <c r="G80" s="17"/>
      <c r="H80" s="5"/>
      <c r="I80" s="5"/>
      <c r="J80" s="17"/>
    </row>
    <row r="81" s="3" customFormat="1" customHeight="1" spans="1:10">
      <c r="A81" s="17"/>
      <c r="B81" s="17"/>
      <c r="C81" s="17"/>
      <c r="D81" s="17"/>
      <c r="E81" s="17"/>
      <c r="F81" s="5"/>
      <c r="G81" s="17"/>
      <c r="H81" s="5"/>
      <c r="I81" s="5"/>
      <c r="J81" s="17"/>
    </row>
    <row r="82" s="3" customFormat="1" customHeight="1" spans="1:10">
      <c r="A82" s="17"/>
      <c r="B82" s="17"/>
      <c r="C82" s="17"/>
      <c r="D82" s="17"/>
      <c r="E82" s="17"/>
      <c r="F82" s="5"/>
      <c r="G82" s="17"/>
      <c r="H82" s="5"/>
      <c r="I82" s="5"/>
      <c r="J82" s="17"/>
    </row>
    <row r="83" s="3" customFormat="1" customHeight="1" spans="1:10">
      <c r="A83" s="17"/>
      <c r="B83" s="17"/>
      <c r="C83" s="17"/>
      <c r="D83" s="17"/>
      <c r="E83" s="17"/>
      <c r="F83" s="5"/>
      <c r="G83" s="17"/>
      <c r="H83" s="5"/>
      <c r="I83" s="5"/>
      <c r="J83" s="17"/>
    </row>
    <row r="84" s="3" customFormat="1" customHeight="1" spans="1:10">
      <c r="A84" s="17"/>
      <c r="B84" s="17"/>
      <c r="C84" s="17"/>
      <c r="D84" s="17"/>
      <c r="E84" s="17"/>
      <c r="F84" s="5"/>
      <c r="G84" s="17"/>
      <c r="H84" s="5"/>
      <c r="I84" s="5"/>
      <c r="J84" s="17"/>
    </row>
    <row r="85" s="3" customFormat="1" customHeight="1" spans="1:10">
      <c r="A85" s="17"/>
      <c r="B85" s="17"/>
      <c r="C85" s="17"/>
      <c r="D85" s="17"/>
      <c r="E85" s="17"/>
      <c r="F85" s="5"/>
      <c r="G85" s="17"/>
      <c r="H85" s="5"/>
      <c r="I85" s="5"/>
      <c r="J85" s="17"/>
    </row>
    <row r="86" s="3" customFormat="1" customHeight="1" spans="1:10">
      <c r="A86" s="17"/>
      <c r="B86" s="17"/>
      <c r="C86" s="17"/>
      <c r="D86" s="17"/>
      <c r="E86" s="17"/>
      <c r="F86" s="5"/>
      <c r="G86" s="17"/>
      <c r="H86" s="5"/>
      <c r="I86" s="5"/>
      <c r="J86" s="17"/>
    </row>
    <row r="87" s="3" customFormat="1" customHeight="1" spans="1:10">
      <c r="A87" s="17"/>
      <c r="B87" s="17"/>
      <c r="C87" s="17"/>
      <c r="D87" s="17"/>
      <c r="E87" s="17"/>
      <c r="F87" s="5"/>
      <c r="G87" s="17"/>
      <c r="H87" s="5"/>
      <c r="I87" s="5"/>
      <c r="J87" s="17"/>
    </row>
    <row r="88" s="3" customFormat="1" customHeight="1" spans="1:10">
      <c r="A88" s="17"/>
      <c r="B88" s="17"/>
      <c r="C88" s="17"/>
      <c r="D88" s="17"/>
      <c r="E88" s="17"/>
      <c r="F88" s="5"/>
      <c r="G88" s="17"/>
      <c r="H88" s="5"/>
      <c r="I88" s="5"/>
      <c r="J88" s="17"/>
    </row>
    <row r="89" s="3" customFormat="1" customHeight="1" spans="1:10">
      <c r="A89" s="17"/>
      <c r="B89" s="17"/>
      <c r="C89" s="17"/>
      <c r="D89" s="17"/>
      <c r="E89" s="17"/>
      <c r="F89" s="5"/>
      <c r="G89" s="17"/>
      <c r="H89" s="5"/>
      <c r="I89" s="5"/>
      <c r="J89" s="17"/>
    </row>
    <row r="90" s="3" customFormat="1" customHeight="1" spans="1:10">
      <c r="A90" s="17"/>
      <c r="B90" s="17"/>
      <c r="C90" s="17"/>
      <c r="D90" s="17"/>
      <c r="E90" s="17"/>
      <c r="F90" s="5"/>
      <c r="G90" s="17"/>
      <c r="H90" s="5"/>
      <c r="I90" s="5"/>
      <c r="J90" s="17"/>
    </row>
    <row r="91" s="3" customFormat="1" customHeight="1" spans="1:10">
      <c r="A91" s="17"/>
      <c r="B91" s="17"/>
      <c r="C91" s="17"/>
      <c r="D91" s="17"/>
      <c r="E91" s="17"/>
      <c r="F91" s="5"/>
      <c r="G91" s="17"/>
      <c r="H91" s="5"/>
      <c r="I91" s="5"/>
      <c r="J91" s="17"/>
    </row>
    <row r="92" s="3" customFormat="1" customHeight="1" spans="1:10">
      <c r="A92" s="17"/>
      <c r="B92" s="17"/>
      <c r="C92" s="17"/>
      <c r="D92" s="17"/>
      <c r="E92" s="17"/>
      <c r="F92" s="5"/>
      <c r="G92" s="17"/>
      <c r="H92" s="5"/>
      <c r="I92" s="5"/>
      <c r="J92" s="17"/>
    </row>
    <row r="93" s="3" customFormat="1" customHeight="1" spans="1:10">
      <c r="A93" s="17"/>
      <c r="B93" s="17"/>
      <c r="C93" s="17"/>
      <c r="D93" s="17"/>
      <c r="E93" s="17"/>
      <c r="F93" s="5"/>
      <c r="G93" s="17"/>
      <c r="H93" s="5"/>
      <c r="I93" s="5"/>
      <c r="J93" s="17"/>
    </row>
    <row r="94" s="3" customFormat="1" customHeight="1" spans="1:10">
      <c r="A94" s="17"/>
      <c r="B94" s="17"/>
      <c r="C94" s="17"/>
      <c r="D94" s="17"/>
      <c r="E94" s="17"/>
      <c r="F94" s="5"/>
      <c r="G94" s="17"/>
      <c r="H94" s="5"/>
      <c r="I94" s="5"/>
      <c r="J94" s="17"/>
    </row>
    <row r="95" s="3" customFormat="1" customHeight="1" spans="1:10">
      <c r="A95" s="17"/>
      <c r="B95" s="17"/>
      <c r="C95" s="17"/>
      <c r="D95" s="17"/>
      <c r="E95" s="17"/>
      <c r="F95" s="5"/>
      <c r="G95" s="17"/>
      <c r="H95" s="5"/>
      <c r="I95" s="5"/>
      <c r="J95" s="17"/>
    </row>
    <row r="96" s="3" customFormat="1" customHeight="1" spans="1:10">
      <c r="A96" s="17"/>
      <c r="B96" s="17"/>
      <c r="C96" s="17"/>
      <c r="D96" s="17"/>
      <c r="E96" s="17"/>
      <c r="F96" s="5"/>
      <c r="G96" s="17"/>
      <c r="H96" s="5"/>
      <c r="I96" s="5"/>
      <c r="J96" s="17"/>
    </row>
    <row r="97" s="3" customFormat="1" customHeight="1" spans="1:10">
      <c r="A97" s="17"/>
      <c r="B97" s="17"/>
      <c r="C97" s="17"/>
      <c r="D97" s="17"/>
      <c r="E97" s="17"/>
      <c r="F97" s="5"/>
      <c r="G97" s="17"/>
      <c r="H97" s="5"/>
      <c r="I97" s="5"/>
      <c r="J97" s="17"/>
    </row>
    <row r="98" s="3" customFormat="1" customHeight="1" spans="1:10">
      <c r="A98" s="17"/>
      <c r="B98" s="17"/>
      <c r="C98" s="17"/>
      <c r="D98" s="17"/>
      <c r="E98" s="17"/>
      <c r="F98" s="5"/>
      <c r="G98" s="17"/>
      <c r="H98" s="5"/>
      <c r="I98" s="5"/>
      <c r="J98" s="17"/>
    </row>
    <row r="99" s="3" customFormat="1" customHeight="1" spans="1:10">
      <c r="A99" s="17"/>
      <c r="B99" s="17"/>
      <c r="C99" s="17"/>
      <c r="D99" s="17"/>
      <c r="E99" s="17"/>
      <c r="F99" s="5"/>
      <c r="G99" s="17"/>
      <c r="H99" s="5"/>
      <c r="I99" s="5"/>
      <c r="J99" s="17"/>
    </row>
    <row r="100" s="3" customFormat="1" customHeight="1" spans="1:10">
      <c r="A100" s="17"/>
      <c r="B100" s="17"/>
      <c r="C100" s="17"/>
      <c r="D100" s="17"/>
      <c r="E100" s="17"/>
      <c r="F100" s="5"/>
      <c r="G100" s="17"/>
      <c r="H100" s="5"/>
      <c r="I100" s="5"/>
      <c r="J100" s="17"/>
    </row>
    <row r="101" s="3" customFormat="1" customHeight="1" spans="1:10">
      <c r="A101" s="17"/>
      <c r="B101" s="17"/>
      <c r="C101" s="17"/>
      <c r="D101" s="17"/>
      <c r="E101" s="17"/>
      <c r="F101" s="5"/>
      <c r="G101" s="17"/>
      <c r="H101" s="5"/>
      <c r="I101" s="5"/>
      <c r="J101" s="17"/>
    </row>
    <row r="102" s="3" customFormat="1" customHeight="1" spans="1:10">
      <c r="A102" s="17"/>
      <c r="B102" s="17"/>
      <c r="C102" s="17"/>
      <c r="D102" s="17"/>
      <c r="E102" s="17"/>
      <c r="F102" s="5"/>
      <c r="G102" s="17"/>
      <c r="H102" s="5"/>
      <c r="I102" s="5"/>
      <c r="J102" s="17"/>
    </row>
    <row r="103" s="3" customFormat="1" customHeight="1" spans="1:10">
      <c r="A103" s="17"/>
      <c r="B103" s="17"/>
      <c r="C103" s="17"/>
      <c r="D103" s="17"/>
      <c r="E103" s="17"/>
      <c r="F103" s="5"/>
      <c r="G103" s="17"/>
      <c r="H103" s="5"/>
      <c r="I103" s="5"/>
      <c r="J103" s="17"/>
    </row>
    <row r="104" s="3" customFormat="1" customHeight="1" spans="1:10">
      <c r="A104" s="17"/>
      <c r="B104" s="17"/>
      <c r="C104" s="17"/>
      <c r="D104" s="17"/>
      <c r="E104" s="17"/>
      <c r="F104" s="5"/>
      <c r="G104" s="17"/>
      <c r="H104" s="5"/>
      <c r="I104" s="5"/>
      <c r="J104" s="17"/>
    </row>
    <row r="105" s="3" customFormat="1" customHeight="1" spans="1:10">
      <c r="A105" s="17"/>
      <c r="B105" s="17"/>
      <c r="C105" s="17"/>
      <c r="D105" s="17"/>
      <c r="E105" s="17"/>
      <c r="F105" s="5"/>
      <c r="G105" s="17"/>
      <c r="H105" s="5"/>
      <c r="I105" s="5"/>
      <c r="J105" s="17"/>
    </row>
    <row r="106" s="3" customFormat="1" customHeight="1" spans="1:10">
      <c r="A106" s="17"/>
      <c r="B106" s="17"/>
      <c r="C106" s="17"/>
      <c r="D106" s="17"/>
      <c r="E106" s="17"/>
      <c r="F106" s="5"/>
      <c r="G106" s="17"/>
      <c r="H106" s="5"/>
      <c r="I106" s="5"/>
      <c r="J106" s="17"/>
    </row>
    <row r="107" s="3" customFormat="1" customHeight="1" spans="1:10">
      <c r="A107" s="17"/>
      <c r="B107" s="17"/>
      <c r="C107" s="17"/>
      <c r="D107" s="17"/>
      <c r="E107" s="17"/>
      <c r="F107" s="5"/>
      <c r="G107" s="17"/>
      <c r="H107" s="5"/>
      <c r="I107" s="5"/>
      <c r="J107" s="17"/>
    </row>
    <row r="108" s="3" customFormat="1" customHeight="1" spans="1:10">
      <c r="A108" s="17"/>
      <c r="B108" s="17"/>
      <c r="C108" s="17"/>
      <c r="D108" s="17"/>
      <c r="E108" s="17"/>
      <c r="F108" s="5"/>
      <c r="G108" s="17"/>
      <c r="H108" s="5"/>
      <c r="I108" s="5"/>
      <c r="J108" s="17"/>
    </row>
    <row r="109" s="3" customFormat="1" customHeight="1" spans="1:10">
      <c r="A109" s="17"/>
      <c r="B109" s="17"/>
      <c r="C109" s="17"/>
      <c r="D109" s="17"/>
      <c r="E109" s="17"/>
      <c r="F109" s="5"/>
      <c r="G109" s="17"/>
      <c r="H109" s="5"/>
      <c r="I109" s="5"/>
      <c r="J109" s="17"/>
    </row>
    <row r="110" s="3" customFormat="1" customHeight="1" spans="1:10">
      <c r="A110" s="17"/>
      <c r="B110" s="17"/>
      <c r="C110" s="17"/>
      <c r="D110" s="17"/>
      <c r="E110" s="17"/>
      <c r="F110" s="5"/>
      <c r="G110" s="17"/>
      <c r="H110" s="5"/>
      <c r="I110" s="5"/>
      <c r="J110" s="17"/>
    </row>
    <row r="111" s="3" customFormat="1" customHeight="1" spans="1:10">
      <c r="A111" s="17"/>
      <c r="B111" s="17"/>
      <c r="C111" s="17"/>
      <c r="D111" s="17"/>
      <c r="E111" s="17"/>
      <c r="F111" s="5"/>
      <c r="G111" s="17"/>
      <c r="H111" s="5"/>
      <c r="I111" s="5"/>
      <c r="J111" s="17"/>
    </row>
    <row r="112" s="3" customFormat="1" customHeight="1" spans="1:10">
      <c r="A112" s="17"/>
      <c r="B112" s="17"/>
      <c r="C112" s="17"/>
      <c r="D112" s="17"/>
      <c r="E112" s="17"/>
      <c r="F112" s="5"/>
      <c r="G112" s="17"/>
      <c r="H112" s="5"/>
      <c r="I112" s="5"/>
      <c r="J112" s="17"/>
    </row>
    <row r="113" s="3" customFormat="1" customHeight="1" spans="1:10">
      <c r="A113" s="17"/>
      <c r="B113" s="17"/>
      <c r="C113" s="17"/>
      <c r="D113" s="17"/>
      <c r="E113" s="17"/>
      <c r="F113" s="5"/>
      <c r="G113" s="17"/>
      <c r="H113" s="5"/>
      <c r="I113" s="5"/>
      <c r="J113" s="17"/>
    </row>
    <row r="114" s="3" customFormat="1" customHeight="1" spans="1:10">
      <c r="A114" s="17"/>
      <c r="B114" s="17"/>
      <c r="C114" s="17"/>
      <c r="D114" s="17"/>
      <c r="E114" s="17"/>
      <c r="F114" s="5"/>
      <c r="G114" s="17"/>
      <c r="H114" s="5"/>
      <c r="I114" s="5"/>
      <c r="J114" s="17"/>
    </row>
    <row r="115" s="3" customFormat="1" customHeight="1" spans="1:10">
      <c r="A115" s="17"/>
      <c r="B115" s="17"/>
      <c r="C115" s="17"/>
      <c r="D115" s="17"/>
      <c r="E115" s="17"/>
      <c r="F115" s="5"/>
      <c r="G115" s="17"/>
      <c r="H115" s="5"/>
      <c r="I115" s="5"/>
      <c r="J115" s="17"/>
    </row>
    <row r="116" s="3" customFormat="1" customHeight="1" spans="1:10">
      <c r="A116" s="17"/>
      <c r="B116" s="17"/>
      <c r="C116" s="17"/>
      <c r="D116" s="17"/>
      <c r="E116" s="17"/>
      <c r="F116" s="5"/>
      <c r="G116" s="17"/>
      <c r="H116" s="5"/>
      <c r="I116" s="5"/>
      <c r="J116" s="17"/>
    </row>
    <row r="117" s="3" customFormat="1" customHeight="1" spans="1:10">
      <c r="A117" s="17"/>
      <c r="B117" s="17"/>
      <c r="C117" s="17"/>
      <c r="D117" s="17"/>
      <c r="E117" s="17"/>
      <c r="F117" s="5"/>
      <c r="G117" s="17"/>
      <c r="H117" s="5"/>
      <c r="I117" s="5"/>
      <c r="J117" s="17"/>
    </row>
    <row r="118" s="3" customFormat="1" customHeight="1" spans="1:10">
      <c r="A118" s="17"/>
      <c r="B118" s="17"/>
      <c r="C118" s="17"/>
      <c r="D118" s="17"/>
      <c r="E118" s="17"/>
      <c r="F118" s="5"/>
      <c r="G118" s="17"/>
      <c r="H118" s="5"/>
      <c r="I118" s="5"/>
      <c r="J118" s="17"/>
    </row>
    <row r="119" s="3" customFormat="1" customHeight="1" spans="1:10">
      <c r="A119" s="17"/>
      <c r="B119" s="17"/>
      <c r="C119" s="17"/>
      <c r="D119" s="17"/>
      <c r="E119" s="17"/>
      <c r="F119" s="5"/>
      <c r="G119" s="17"/>
      <c r="H119" s="5"/>
      <c r="I119" s="5"/>
      <c r="J119" s="17"/>
    </row>
    <row r="120" s="3" customFormat="1" customHeight="1" spans="1:10">
      <c r="A120" s="17"/>
      <c r="B120" s="17"/>
      <c r="C120" s="17"/>
      <c r="D120" s="17"/>
      <c r="E120" s="17"/>
      <c r="F120" s="5"/>
      <c r="G120" s="17"/>
      <c r="H120" s="5"/>
      <c r="I120" s="5"/>
      <c r="J120" s="17"/>
    </row>
    <row r="121" s="3" customFormat="1" customHeight="1" spans="1:10">
      <c r="A121" s="17"/>
      <c r="B121" s="17"/>
      <c r="C121" s="17"/>
      <c r="D121" s="17"/>
      <c r="E121" s="17"/>
      <c r="F121" s="5"/>
      <c r="G121" s="17"/>
      <c r="H121" s="5"/>
      <c r="I121" s="5"/>
      <c r="J121" s="17"/>
    </row>
    <row r="122" s="3" customFormat="1" customHeight="1" spans="1:10">
      <c r="A122" s="17"/>
      <c r="B122" s="17"/>
      <c r="C122" s="17"/>
      <c r="D122" s="17"/>
      <c r="E122" s="17"/>
      <c r="F122" s="5"/>
      <c r="G122" s="17"/>
      <c r="H122" s="5"/>
      <c r="I122" s="5"/>
      <c r="J122" s="17"/>
    </row>
    <row r="123" s="3" customFormat="1" customHeight="1" spans="1:10">
      <c r="A123" s="17"/>
      <c r="B123" s="17"/>
      <c r="C123" s="17"/>
      <c r="D123" s="17"/>
      <c r="E123" s="17"/>
      <c r="F123" s="5"/>
      <c r="G123" s="17"/>
      <c r="H123" s="5"/>
      <c r="I123" s="5"/>
      <c r="J123" s="17"/>
    </row>
    <row r="124" s="3" customFormat="1" customHeight="1" spans="1:10">
      <c r="A124" s="17"/>
      <c r="B124" s="17"/>
      <c r="C124" s="17"/>
      <c r="D124" s="17"/>
      <c r="E124" s="17"/>
      <c r="F124" s="5"/>
      <c r="G124" s="17"/>
      <c r="H124" s="5"/>
      <c r="I124" s="5"/>
      <c r="J124" s="17"/>
    </row>
    <row r="125" s="3" customFormat="1" customHeight="1" spans="1:10">
      <c r="A125" s="17"/>
      <c r="B125" s="17"/>
      <c r="C125" s="17"/>
      <c r="D125" s="17"/>
      <c r="E125" s="17"/>
      <c r="F125" s="5"/>
      <c r="G125" s="17"/>
      <c r="H125" s="5"/>
      <c r="I125" s="5"/>
      <c r="J125" s="17"/>
    </row>
    <row r="126" s="3" customFormat="1" customHeight="1" spans="1:10">
      <c r="A126" s="17"/>
      <c r="B126" s="17"/>
      <c r="C126" s="17"/>
      <c r="D126" s="17"/>
      <c r="E126" s="17"/>
      <c r="F126" s="5"/>
      <c r="G126" s="17"/>
      <c r="H126" s="5"/>
      <c r="I126" s="5"/>
      <c r="J126" s="17"/>
    </row>
    <row r="127" s="3" customFormat="1" customHeight="1" spans="1:10">
      <c r="A127" s="17"/>
      <c r="B127" s="17"/>
      <c r="C127" s="17"/>
      <c r="D127" s="17"/>
      <c r="E127" s="17"/>
      <c r="F127" s="5"/>
      <c r="G127" s="17"/>
      <c r="H127" s="5"/>
      <c r="I127" s="5"/>
      <c r="J127" s="17"/>
    </row>
    <row r="128" s="3" customFormat="1" customHeight="1" spans="1:10">
      <c r="A128" s="17"/>
      <c r="B128" s="17"/>
      <c r="C128" s="17"/>
      <c r="D128" s="17"/>
      <c r="E128" s="17"/>
      <c r="F128" s="5"/>
      <c r="G128" s="17"/>
      <c r="H128" s="5"/>
      <c r="I128" s="5"/>
      <c r="J128" s="17"/>
    </row>
    <row r="129" s="3" customFormat="1" customHeight="1" spans="1:10">
      <c r="A129" s="17"/>
      <c r="B129" s="17"/>
      <c r="C129" s="17"/>
      <c r="D129" s="17"/>
      <c r="E129" s="17"/>
      <c r="F129" s="5"/>
      <c r="G129" s="17"/>
      <c r="H129" s="5"/>
      <c r="I129" s="5"/>
      <c r="J129" s="17"/>
    </row>
    <row r="130" s="3" customFormat="1" customHeight="1" spans="1:10">
      <c r="A130" s="17"/>
      <c r="B130" s="17"/>
      <c r="C130" s="17"/>
      <c r="D130" s="17"/>
      <c r="E130" s="17"/>
      <c r="F130" s="5"/>
      <c r="G130" s="17"/>
      <c r="H130" s="5"/>
      <c r="I130" s="5"/>
      <c r="J130" s="17"/>
    </row>
    <row r="131" s="3" customFormat="1" customHeight="1" spans="1:10">
      <c r="A131" s="17"/>
      <c r="B131" s="17"/>
      <c r="C131" s="17"/>
      <c r="D131" s="17"/>
      <c r="E131" s="17"/>
      <c r="F131" s="5"/>
      <c r="G131" s="17"/>
      <c r="H131" s="5"/>
      <c r="I131" s="5"/>
      <c r="J131" s="17"/>
    </row>
    <row r="132" s="3" customFormat="1" customHeight="1" spans="1:10">
      <c r="A132" s="17"/>
      <c r="B132" s="17"/>
      <c r="C132" s="17"/>
      <c r="D132" s="17"/>
      <c r="E132" s="17"/>
      <c r="F132" s="5"/>
      <c r="G132" s="17"/>
      <c r="H132" s="5"/>
      <c r="I132" s="5"/>
      <c r="J132" s="17"/>
    </row>
    <row r="133" s="3" customFormat="1" customHeight="1" spans="1:10">
      <c r="A133" s="17"/>
      <c r="B133" s="17"/>
      <c r="C133" s="17"/>
      <c r="D133" s="17"/>
      <c r="E133" s="17"/>
      <c r="F133" s="5"/>
      <c r="G133" s="17"/>
      <c r="H133" s="5"/>
      <c r="I133" s="5"/>
      <c r="J133" s="17"/>
    </row>
    <row r="134" s="3" customFormat="1" customHeight="1" spans="1:10">
      <c r="A134" s="17"/>
      <c r="B134" s="17"/>
      <c r="C134" s="17"/>
      <c r="D134" s="17"/>
      <c r="E134" s="17"/>
      <c r="F134" s="5"/>
      <c r="G134" s="17"/>
      <c r="H134" s="5"/>
      <c r="I134" s="5"/>
      <c r="J134" s="17"/>
    </row>
    <row r="135" s="3" customFormat="1" customHeight="1" spans="1:10">
      <c r="A135" s="17"/>
      <c r="B135" s="17"/>
      <c r="C135" s="17"/>
      <c r="D135" s="17"/>
      <c r="E135" s="17"/>
      <c r="F135" s="5"/>
      <c r="G135" s="17"/>
      <c r="H135" s="5"/>
      <c r="I135" s="5"/>
      <c r="J135" s="17"/>
    </row>
    <row r="136" s="3" customFormat="1" customHeight="1" spans="1:10">
      <c r="A136" s="17"/>
      <c r="B136" s="17"/>
      <c r="C136" s="17"/>
      <c r="D136" s="17"/>
      <c r="E136" s="17"/>
      <c r="F136" s="5"/>
      <c r="G136" s="17"/>
      <c r="H136" s="5"/>
      <c r="I136" s="5"/>
      <c r="J136" s="17"/>
    </row>
    <row r="137" s="3" customFormat="1" customHeight="1" spans="1:10">
      <c r="A137" s="17"/>
      <c r="B137" s="17"/>
      <c r="C137" s="17"/>
      <c r="D137" s="17"/>
      <c r="E137" s="17"/>
      <c r="F137" s="5"/>
      <c r="G137" s="17"/>
      <c r="H137" s="5"/>
      <c r="I137" s="5"/>
      <c r="J137" s="17"/>
    </row>
    <row r="138" s="3" customFormat="1" customHeight="1" spans="1:10">
      <c r="A138" s="17"/>
      <c r="B138" s="17"/>
      <c r="C138" s="17"/>
      <c r="D138" s="17"/>
      <c r="E138" s="17"/>
      <c r="F138" s="5"/>
      <c r="G138" s="17"/>
      <c r="H138" s="5"/>
      <c r="I138" s="5"/>
      <c r="J138" s="17"/>
    </row>
    <row r="139" s="3" customFormat="1" customHeight="1" spans="1:10">
      <c r="A139" s="17"/>
      <c r="B139" s="17"/>
      <c r="C139" s="17"/>
      <c r="D139" s="17"/>
      <c r="E139" s="17"/>
      <c r="F139" s="5"/>
      <c r="G139" s="17"/>
      <c r="H139" s="5"/>
      <c r="I139" s="5"/>
      <c r="J139" s="17"/>
    </row>
    <row r="140" s="3" customFormat="1" customHeight="1" spans="1:10">
      <c r="A140" s="17"/>
      <c r="B140" s="17"/>
      <c r="C140" s="17"/>
      <c r="D140" s="17"/>
      <c r="E140" s="17"/>
      <c r="F140" s="5"/>
      <c r="G140" s="17"/>
      <c r="H140" s="5"/>
      <c r="I140" s="5"/>
      <c r="J140" s="17"/>
    </row>
    <row r="141" s="3" customFormat="1" customHeight="1" spans="1:10">
      <c r="A141" s="17"/>
      <c r="B141" s="17"/>
      <c r="C141" s="17"/>
      <c r="D141" s="17"/>
      <c r="E141" s="17"/>
      <c r="F141" s="5"/>
      <c r="G141" s="17"/>
      <c r="H141" s="5"/>
      <c r="I141" s="5"/>
      <c r="J141" s="17"/>
    </row>
    <row r="142" s="3" customFormat="1" customHeight="1" spans="1:10">
      <c r="A142" s="17"/>
      <c r="B142" s="17"/>
      <c r="C142" s="17"/>
      <c r="D142" s="17"/>
      <c r="E142" s="17"/>
      <c r="F142" s="5"/>
      <c r="G142" s="17"/>
      <c r="H142" s="5"/>
      <c r="I142" s="5"/>
      <c r="J142" s="17"/>
    </row>
    <row r="143" s="3" customFormat="1" customHeight="1" spans="1:10">
      <c r="A143" s="17"/>
      <c r="B143" s="17"/>
      <c r="C143" s="17"/>
      <c r="D143" s="17"/>
      <c r="E143" s="17"/>
      <c r="F143" s="5"/>
      <c r="G143" s="17"/>
      <c r="H143" s="5"/>
      <c r="I143" s="5"/>
      <c r="J143" s="17"/>
    </row>
    <row r="144" s="3" customFormat="1" customHeight="1" spans="1:10">
      <c r="A144" s="17"/>
      <c r="B144" s="17"/>
      <c r="C144" s="17"/>
      <c r="D144" s="17"/>
      <c r="E144" s="17"/>
      <c r="F144" s="5"/>
      <c r="G144" s="17"/>
      <c r="H144" s="5"/>
      <c r="I144" s="5"/>
      <c r="J144" s="17"/>
    </row>
    <row r="145" s="3" customFormat="1" customHeight="1" spans="1:10">
      <c r="A145" s="17"/>
      <c r="B145" s="17"/>
      <c r="C145" s="17"/>
      <c r="D145" s="17"/>
      <c r="E145" s="17"/>
      <c r="F145" s="5"/>
      <c r="G145" s="17"/>
      <c r="H145" s="5"/>
      <c r="I145" s="5"/>
      <c r="J145" s="17"/>
    </row>
    <row r="146" s="3" customFormat="1" customHeight="1" spans="1:10">
      <c r="A146" s="17"/>
      <c r="B146" s="17"/>
      <c r="C146" s="17"/>
      <c r="D146" s="17"/>
      <c r="E146" s="17"/>
      <c r="F146" s="5"/>
      <c r="G146" s="17"/>
      <c r="H146" s="5"/>
      <c r="I146" s="5"/>
      <c r="J146" s="17"/>
    </row>
    <row r="147" s="3" customFormat="1" customHeight="1" spans="1:10">
      <c r="A147" s="17"/>
      <c r="B147" s="17"/>
      <c r="C147" s="17"/>
      <c r="D147" s="17"/>
      <c r="E147" s="17"/>
      <c r="F147" s="5"/>
      <c r="G147" s="17"/>
      <c r="H147" s="5"/>
      <c r="I147" s="5"/>
      <c r="J147" s="17"/>
    </row>
    <row r="148" s="3" customFormat="1" customHeight="1" spans="1:10">
      <c r="A148" s="17"/>
      <c r="B148" s="17"/>
      <c r="C148" s="17"/>
      <c r="D148" s="17"/>
      <c r="E148" s="17"/>
      <c r="F148" s="5"/>
      <c r="G148" s="17"/>
      <c r="H148" s="5"/>
      <c r="I148" s="5"/>
      <c r="J148" s="17"/>
    </row>
    <row r="149" s="3" customFormat="1" customHeight="1" spans="1:10">
      <c r="A149" s="17"/>
      <c r="B149" s="17"/>
      <c r="C149" s="17"/>
      <c r="D149" s="17"/>
      <c r="E149" s="17"/>
      <c r="F149" s="5"/>
      <c r="G149" s="17"/>
      <c r="H149" s="5"/>
      <c r="I149" s="5"/>
      <c r="J149" s="17"/>
    </row>
    <row r="150" s="3" customFormat="1" customHeight="1" spans="1:10">
      <c r="A150" s="17"/>
      <c r="B150" s="17"/>
      <c r="C150" s="17"/>
      <c r="D150" s="17"/>
      <c r="E150" s="17"/>
      <c r="F150" s="5"/>
      <c r="G150" s="17"/>
      <c r="H150" s="5"/>
      <c r="I150" s="5"/>
      <c r="J150" s="17"/>
    </row>
    <row r="151" s="3" customFormat="1" customHeight="1" spans="1:10">
      <c r="A151" s="17"/>
      <c r="B151" s="17"/>
      <c r="C151" s="17"/>
      <c r="D151" s="17"/>
      <c r="E151" s="17"/>
      <c r="F151" s="5"/>
      <c r="G151" s="17"/>
      <c r="H151" s="5"/>
      <c r="I151" s="5"/>
      <c r="J151" s="17"/>
    </row>
    <row r="152" s="3" customFormat="1" customHeight="1" spans="1:10">
      <c r="A152" s="17"/>
      <c r="B152" s="17"/>
      <c r="C152" s="17"/>
      <c r="D152" s="17"/>
      <c r="E152" s="17"/>
      <c r="F152" s="5"/>
      <c r="G152" s="17"/>
      <c r="H152" s="5"/>
      <c r="I152" s="5"/>
      <c r="J152" s="17"/>
    </row>
    <row r="153" s="3" customFormat="1" customHeight="1" spans="1:10">
      <c r="A153" s="17"/>
      <c r="B153" s="17"/>
      <c r="C153" s="17"/>
      <c r="D153" s="17"/>
      <c r="E153" s="17"/>
      <c r="F153" s="5"/>
      <c r="G153" s="17"/>
      <c r="H153" s="5"/>
      <c r="I153" s="5"/>
      <c r="J153" s="17"/>
    </row>
    <row r="154" s="3" customFormat="1" customHeight="1" spans="1:10">
      <c r="A154" s="17"/>
      <c r="B154" s="17"/>
      <c r="C154" s="17"/>
      <c r="D154" s="17"/>
      <c r="E154" s="17"/>
      <c r="F154" s="5"/>
      <c r="G154" s="17"/>
      <c r="H154" s="5"/>
      <c r="I154" s="5"/>
      <c r="J154" s="17"/>
    </row>
    <row r="155" s="3" customFormat="1" customHeight="1" spans="1:10">
      <c r="A155" s="17"/>
      <c r="B155" s="17"/>
      <c r="C155" s="17"/>
      <c r="D155" s="17"/>
      <c r="E155" s="17"/>
      <c r="F155" s="5"/>
      <c r="G155" s="17"/>
      <c r="H155" s="5"/>
      <c r="I155" s="5"/>
      <c r="J155" s="17"/>
    </row>
    <row r="156" s="3" customFormat="1" customHeight="1" spans="1:10">
      <c r="A156" s="17"/>
      <c r="B156" s="17"/>
      <c r="C156" s="17"/>
      <c r="D156" s="17"/>
      <c r="E156" s="17"/>
      <c r="F156" s="5"/>
      <c r="G156" s="17"/>
      <c r="H156" s="5"/>
      <c r="I156" s="5"/>
      <c r="J156" s="17"/>
    </row>
    <row r="157" s="3" customFormat="1" customHeight="1" spans="1:10">
      <c r="A157" s="17"/>
      <c r="B157" s="17"/>
      <c r="C157" s="17"/>
      <c r="D157" s="17"/>
      <c r="E157" s="17"/>
      <c r="F157" s="5"/>
      <c r="G157" s="17"/>
      <c r="H157" s="5"/>
      <c r="I157" s="5"/>
      <c r="J157" s="17"/>
    </row>
    <row r="158" s="3" customFormat="1" customHeight="1" spans="1:10">
      <c r="A158" s="17"/>
      <c r="B158" s="17"/>
      <c r="C158" s="17"/>
      <c r="D158" s="17"/>
      <c r="E158" s="17"/>
      <c r="F158" s="5"/>
      <c r="G158" s="17"/>
      <c r="H158" s="5"/>
      <c r="I158" s="5"/>
      <c r="J158" s="17"/>
    </row>
    <row r="159" s="3" customFormat="1" customHeight="1" spans="1:10">
      <c r="A159" s="17"/>
      <c r="B159" s="17"/>
      <c r="C159" s="17"/>
      <c r="D159" s="17"/>
      <c r="E159" s="17"/>
      <c r="F159" s="5"/>
      <c r="G159" s="17"/>
      <c r="H159" s="5"/>
      <c r="I159" s="5"/>
      <c r="J159" s="17"/>
    </row>
    <row r="160" s="3" customFormat="1" customHeight="1" spans="1:10">
      <c r="A160" s="17"/>
      <c r="B160" s="17"/>
      <c r="C160" s="17"/>
      <c r="D160" s="17"/>
      <c r="E160" s="17"/>
      <c r="F160" s="5"/>
      <c r="G160" s="17"/>
      <c r="H160" s="5"/>
      <c r="I160" s="5"/>
      <c r="J160" s="17"/>
    </row>
    <row r="161" s="3" customFormat="1" customHeight="1" spans="1:10">
      <c r="A161" s="17"/>
      <c r="B161" s="17"/>
      <c r="C161" s="17"/>
      <c r="D161" s="17"/>
      <c r="E161" s="17"/>
      <c r="F161" s="5"/>
      <c r="G161" s="17"/>
      <c r="H161" s="5"/>
      <c r="I161" s="5"/>
      <c r="J161" s="17"/>
    </row>
    <row r="162" s="3" customFormat="1" customHeight="1" spans="1:10">
      <c r="A162" s="17"/>
      <c r="B162" s="17"/>
      <c r="C162" s="17"/>
      <c r="D162" s="17"/>
      <c r="E162" s="17"/>
      <c r="F162" s="5"/>
      <c r="G162" s="17"/>
      <c r="H162" s="5"/>
      <c r="I162" s="5"/>
      <c r="J162" s="17"/>
    </row>
    <row r="163" s="3" customFormat="1" customHeight="1" spans="1:10">
      <c r="A163" s="17"/>
      <c r="B163" s="17"/>
      <c r="C163" s="17"/>
      <c r="D163" s="17"/>
      <c r="E163" s="17"/>
      <c r="F163" s="5"/>
      <c r="G163" s="17"/>
      <c r="H163" s="5"/>
      <c r="I163" s="5"/>
      <c r="J163" s="17"/>
    </row>
    <row r="164" s="3" customFormat="1" customHeight="1" spans="1:10">
      <c r="A164" s="17"/>
      <c r="B164" s="17"/>
      <c r="C164" s="17"/>
      <c r="D164" s="17"/>
      <c r="E164" s="17"/>
      <c r="F164" s="5"/>
      <c r="G164" s="17"/>
      <c r="H164" s="5"/>
      <c r="I164" s="5"/>
      <c r="J164" s="17"/>
    </row>
    <row r="165" s="3" customFormat="1" customHeight="1" spans="1:10">
      <c r="A165" s="17"/>
      <c r="B165" s="17"/>
      <c r="C165" s="17"/>
      <c r="D165" s="17"/>
      <c r="E165" s="17"/>
      <c r="F165" s="5"/>
      <c r="G165" s="17"/>
      <c r="H165" s="5"/>
      <c r="I165" s="5"/>
      <c r="J165" s="17"/>
    </row>
    <row r="166" s="3" customFormat="1" customHeight="1" spans="1:10">
      <c r="A166" s="17"/>
      <c r="B166" s="17"/>
      <c r="C166" s="17"/>
      <c r="D166" s="17"/>
      <c r="E166" s="17"/>
      <c r="F166" s="5"/>
      <c r="G166" s="17"/>
      <c r="H166" s="5"/>
      <c r="I166" s="5"/>
      <c r="J166" s="17"/>
    </row>
    <row r="167" s="3" customFormat="1" customHeight="1" spans="1:10">
      <c r="A167" s="17"/>
      <c r="B167" s="17"/>
      <c r="C167" s="17"/>
      <c r="D167" s="17"/>
      <c r="E167" s="17"/>
      <c r="F167" s="5"/>
      <c r="G167" s="17"/>
      <c r="H167" s="5"/>
      <c r="I167" s="5"/>
      <c r="J167" s="17"/>
    </row>
    <row r="168" s="3" customFormat="1" customHeight="1" spans="1:10">
      <c r="A168" s="17"/>
      <c r="B168" s="17"/>
      <c r="C168" s="17"/>
      <c r="D168" s="17"/>
      <c r="E168" s="17"/>
      <c r="F168" s="5"/>
      <c r="G168" s="17"/>
      <c r="H168" s="5"/>
      <c r="I168" s="5"/>
      <c r="J168" s="17"/>
    </row>
    <row r="169" s="3" customFormat="1" customHeight="1" spans="1:10">
      <c r="A169" s="17"/>
      <c r="B169" s="17"/>
      <c r="C169" s="17"/>
      <c r="D169" s="17"/>
      <c r="E169" s="17"/>
      <c r="F169" s="5"/>
      <c r="G169" s="17"/>
      <c r="H169" s="5"/>
      <c r="I169" s="5"/>
      <c r="J169" s="17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Below="0" summaryRight="0"/>
    <pageSetUpPr fitToPage="1"/>
  </sheetPr>
  <dimension ref="A1:J169"/>
  <sheetViews>
    <sheetView workbookViewId="0">
      <selection activeCell="E17" sqref="E17"/>
    </sheetView>
  </sheetViews>
  <sheetFormatPr defaultColWidth="9.1047619047619" defaultRowHeight="12" customHeight="1"/>
  <cols>
    <col min="1" max="1" width="29" style="4" customWidth="1"/>
    <col min="2" max="2" width="18.6666666666667" style="4" customWidth="1"/>
    <col min="3" max="3" width="24.8857142857143" style="4" customWidth="1"/>
    <col min="4" max="6" width="23.552380952381" style="4" customWidth="1"/>
    <col min="7" max="7" width="25.1047619047619" style="4" customWidth="1"/>
    <col min="8" max="8" width="18.8857142857143" style="4" customWidth="1"/>
    <col min="9" max="9" width="34.8857142857143" style="5" customWidth="1"/>
    <col min="10" max="10" width="9.1047619047619" style="5" customWidth="1"/>
    <col min="11" max="16384" width="9.1047619047619" style="5"/>
  </cols>
  <sheetData>
    <row r="1" customHeight="1" spans="8:9">
      <c r="H1" s="6"/>
      <c r="I1" s="18"/>
    </row>
    <row r="2" s="1" customFormat="1" ht="36" customHeight="1" spans="1:9">
      <c r="A2" s="7" t="s">
        <v>611</v>
      </c>
      <c r="B2" s="7"/>
      <c r="C2" s="7"/>
      <c r="D2" s="7"/>
      <c r="E2" s="7"/>
      <c r="F2" s="7"/>
      <c r="G2" s="7"/>
      <c r="H2" s="7"/>
      <c r="I2" s="7"/>
    </row>
    <row r="3" s="2" customFormat="1" ht="20.05" customHeight="1" spans="1:9">
      <c r="A3" s="8" t="s">
        <v>1</v>
      </c>
      <c r="B3" s="8"/>
      <c r="C3" s="9"/>
      <c r="D3" s="4"/>
      <c r="E3" s="10"/>
      <c r="F3" s="4"/>
      <c r="G3" s="4"/>
      <c r="H3" s="4"/>
      <c r="I3" s="19" t="s">
        <v>2</v>
      </c>
    </row>
    <row r="4" ht="40.5" customHeight="1" spans="1:9">
      <c r="A4" s="11" t="s">
        <v>406</v>
      </c>
      <c r="B4" s="11" t="s">
        <v>612</v>
      </c>
      <c r="C4" s="11" t="s">
        <v>613</v>
      </c>
      <c r="D4" s="11" t="s">
        <v>614</v>
      </c>
      <c r="E4" s="11" t="s">
        <v>615</v>
      </c>
      <c r="F4" s="11" t="s">
        <v>574</v>
      </c>
      <c r="G4" s="11" t="s">
        <v>616</v>
      </c>
      <c r="H4" s="11" t="s">
        <v>535</v>
      </c>
      <c r="I4" s="11" t="s">
        <v>617</v>
      </c>
    </row>
    <row r="5" ht="21" customHeight="1" spans="1:9">
      <c r="A5" s="12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20">
        <v>9</v>
      </c>
    </row>
    <row r="6" ht="29.1" customHeight="1" spans="1:9">
      <c r="A6" s="13"/>
      <c r="B6" s="14"/>
      <c r="C6" s="15"/>
      <c r="D6" s="11"/>
      <c r="E6" s="11"/>
      <c r="F6" s="11"/>
      <c r="G6" s="16"/>
      <c r="H6" s="16"/>
      <c r="I6" s="11"/>
    </row>
    <row r="7" ht="29.1" customHeight="1" spans="1:9">
      <c r="A7" s="13"/>
      <c r="B7" s="14"/>
      <c r="C7" s="15"/>
      <c r="D7" s="11"/>
      <c r="E7" s="11"/>
      <c r="F7" s="11"/>
      <c r="G7" s="16"/>
      <c r="H7" s="16"/>
      <c r="I7" s="11"/>
    </row>
    <row r="8" ht="29.1" customHeight="1" spans="1:9">
      <c r="A8" s="13"/>
      <c r="B8" s="14"/>
      <c r="C8" s="15"/>
      <c r="D8" s="11"/>
      <c r="E8" s="11"/>
      <c r="F8" s="11"/>
      <c r="G8" s="16"/>
      <c r="H8" s="16"/>
      <c r="I8" s="11"/>
    </row>
    <row r="9" s="3" customFormat="1" ht="17.7" customHeight="1" spans="1:10">
      <c r="A9" s="17" t="s">
        <v>618</v>
      </c>
      <c r="B9" s="17"/>
      <c r="C9" s="17"/>
      <c r="D9" s="17"/>
      <c r="E9" s="17"/>
      <c r="F9" s="5"/>
      <c r="G9" s="17"/>
      <c r="H9" s="5"/>
      <c r="I9" s="5"/>
      <c r="J9" s="17"/>
    </row>
    <row r="10" customHeight="1" spans="1:8">
      <c r="A10" s="17"/>
      <c r="B10" s="17"/>
      <c r="C10" s="17"/>
      <c r="D10" s="17"/>
      <c r="E10" s="17"/>
      <c r="F10" s="17"/>
      <c r="G10" s="17"/>
      <c r="H10" s="17"/>
    </row>
    <row r="11" customHeight="1" spans="1:8">
      <c r="A11" s="17"/>
      <c r="B11" s="17"/>
      <c r="C11" s="17"/>
      <c r="D11" s="17"/>
      <c r="E11" s="17"/>
      <c r="F11" s="17"/>
      <c r="G11" s="17"/>
      <c r="H11" s="17"/>
    </row>
    <row r="12" customHeight="1" spans="1:8">
      <c r="A12" s="17"/>
      <c r="B12" s="17"/>
      <c r="C12" s="17"/>
      <c r="D12" s="17"/>
      <c r="E12" s="17"/>
      <c r="F12" s="17"/>
      <c r="G12" s="17"/>
      <c r="H12" s="17"/>
    </row>
    <row r="13" customHeight="1" spans="1:8">
      <c r="A13" s="17"/>
      <c r="B13" s="17"/>
      <c r="C13" s="17"/>
      <c r="D13" s="17"/>
      <c r="E13" s="17"/>
      <c r="F13" s="17"/>
      <c r="G13" s="17"/>
      <c r="H13" s="17"/>
    </row>
    <row r="14" customHeight="1" spans="1:8">
      <c r="A14" s="17"/>
      <c r="B14" s="17"/>
      <c r="C14" s="17"/>
      <c r="D14" s="17"/>
      <c r="E14" s="17"/>
      <c r="F14" s="17"/>
      <c r="G14" s="17"/>
      <c r="H14" s="17"/>
    </row>
    <row r="15" customHeight="1" spans="1:8">
      <c r="A15" s="17"/>
      <c r="B15" s="17"/>
      <c r="C15" s="17"/>
      <c r="D15" s="17"/>
      <c r="E15" s="17"/>
      <c r="F15" s="17"/>
      <c r="G15" s="17"/>
      <c r="H15" s="17"/>
    </row>
    <row r="16" customHeight="1" spans="1:8">
      <c r="A16" s="17"/>
      <c r="B16" s="17"/>
      <c r="C16" s="17"/>
      <c r="D16" s="17"/>
      <c r="E16" s="17"/>
      <c r="F16" s="17"/>
      <c r="G16" s="17"/>
      <c r="H16" s="17"/>
    </row>
    <row r="17" customHeight="1" spans="1:8">
      <c r="A17" s="17"/>
      <c r="B17" s="17"/>
      <c r="C17" s="17"/>
      <c r="D17" s="17"/>
      <c r="E17" s="17"/>
      <c r="F17" s="17"/>
      <c r="G17" s="17"/>
      <c r="H17" s="17"/>
    </row>
    <row r="18" customHeight="1" spans="1:8">
      <c r="A18" s="17"/>
      <c r="B18" s="17"/>
      <c r="C18" s="17"/>
      <c r="D18" s="17"/>
      <c r="E18" s="17"/>
      <c r="F18" s="17"/>
      <c r="G18" s="17"/>
      <c r="H18" s="17"/>
    </row>
    <row r="19" customHeight="1" spans="1:8">
      <c r="A19" s="17"/>
      <c r="B19" s="17"/>
      <c r="C19" s="17"/>
      <c r="D19" s="17"/>
      <c r="E19" s="17"/>
      <c r="F19" s="17"/>
      <c r="G19" s="17"/>
      <c r="H19" s="17"/>
    </row>
    <row r="20" customHeight="1" spans="1:8">
      <c r="A20" s="17"/>
      <c r="B20" s="17"/>
      <c r="C20" s="17"/>
      <c r="D20" s="17"/>
      <c r="E20" s="17"/>
      <c r="F20" s="17"/>
      <c r="G20" s="17"/>
      <c r="H20" s="17"/>
    </row>
    <row r="21" customHeight="1" spans="1:8">
      <c r="A21" s="17"/>
      <c r="B21" s="17"/>
      <c r="C21" s="17"/>
      <c r="D21" s="17"/>
      <c r="E21" s="17"/>
      <c r="F21" s="17"/>
      <c r="G21" s="17"/>
      <c r="H21" s="17"/>
    </row>
    <row r="22" customHeight="1" spans="1:8">
      <c r="A22" s="17"/>
      <c r="B22" s="17"/>
      <c r="C22" s="17"/>
      <c r="D22" s="17"/>
      <c r="E22" s="17"/>
      <c r="F22" s="17"/>
      <c r="G22" s="17"/>
      <c r="H22" s="17"/>
    </row>
    <row r="23" customHeight="1" spans="1:8">
      <c r="A23" s="17"/>
      <c r="B23" s="17"/>
      <c r="C23" s="17"/>
      <c r="D23" s="17"/>
      <c r="E23" s="17"/>
      <c r="F23" s="17"/>
      <c r="G23" s="17"/>
      <c r="H23" s="17"/>
    </row>
    <row r="24" customHeight="1" spans="1:8">
      <c r="A24" s="17"/>
      <c r="B24" s="17"/>
      <c r="C24" s="17"/>
      <c r="D24" s="17"/>
      <c r="E24" s="17"/>
      <c r="F24" s="17"/>
      <c r="G24" s="17"/>
      <c r="H24" s="17"/>
    </row>
    <row r="25" customHeight="1" spans="1:8">
      <c r="A25" s="17"/>
      <c r="B25" s="17"/>
      <c r="C25" s="17"/>
      <c r="D25" s="17"/>
      <c r="E25" s="17"/>
      <c r="F25" s="17"/>
      <c r="G25" s="17"/>
      <c r="H25" s="17"/>
    </row>
    <row r="26" customHeight="1" spans="1:8">
      <c r="A26" s="17"/>
      <c r="B26" s="17"/>
      <c r="C26" s="17"/>
      <c r="D26" s="17"/>
      <c r="E26" s="17"/>
      <c r="F26" s="17"/>
      <c r="G26" s="17"/>
      <c r="H26" s="17"/>
    </row>
    <row r="27" customHeight="1" spans="1:8">
      <c r="A27" s="17"/>
      <c r="B27" s="17"/>
      <c r="C27" s="17"/>
      <c r="D27" s="17"/>
      <c r="E27" s="17"/>
      <c r="F27" s="17"/>
      <c r="G27" s="17"/>
      <c r="H27" s="17"/>
    </row>
    <row r="28" customHeight="1" spans="1:8">
      <c r="A28" s="17"/>
      <c r="B28" s="17"/>
      <c r="C28" s="17"/>
      <c r="D28" s="17"/>
      <c r="E28" s="17"/>
      <c r="F28" s="17"/>
      <c r="G28" s="17"/>
      <c r="H28" s="17"/>
    </row>
    <row r="29" customHeight="1" spans="1:8">
      <c r="A29" s="17"/>
      <c r="B29" s="17"/>
      <c r="C29" s="17"/>
      <c r="D29" s="17"/>
      <c r="E29" s="17"/>
      <c r="F29" s="17"/>
      <c r="G29" s="17"/>
      <c r="H29" s="17"/>
    </row>
    <row r="30" customHeight="1" spans="1:8">
      <c r="A30" s="17"/>
      <c r="B30" s="17"/>
      <c r="C30" s="17"/>
      <c r="D30" s="17"/>
      <c r="E30" s="17"/>
      <c r="F30" s="17"/>
      <c r="G30" s="17"/>
      <c r="H30" s="17"/>
    </row>
    <row r="31" customHeight="1" spans="1:8">
      <c r="A31" s="17"/>
      <c r="B31" s="17"/>
      <c r="C31" s="17"/>
      <c r="D31" s="17"/>
      <c r="E31" s="17"/>
      <c r="F31" s="17"/>
      <c r="G31" s="17"/>
      <c r="H31" s="17"/>
    </row>
    <row r="32" customHeight="1" spans="1:8">
      <c r="A32" s="17"/>
      <c r="B32" s="17"/>
      <c r="C32" s="17"/>
      <c r="D32" s="17"/>
      <c r="E32" s="17"/>
      <c r="F32" s="17"/>
      <c r="G32" s="17"/>
      <c r="H32" s="17"/>
    </row>
    <row r="33" customHeight="1" spans="1:8">
      <c r="A33" s="17"/>
      <c r="B33" s="17"/>
      <c r="C33" s="17"/>
      <c r="D33" s="17"/>
      <c r="E33" s="17"/>
      <c r="F33" s="17"/>
      <c r="G33" s="17"/>
      <c r="H33" s="17"/>
    </row>
    <row r="34" customHeight="1" spans="1:8">
      <c r="A34" s="17"/>
      <c r="B34" s="17"/>
      <c r="C34" s="17"/>
      <c r="D34" s="17"/>
      <c r="E34" s="17"/>
      <c r="F34" s="17"/>
      <c r="G34" s="17"/>
      <c r="H34" s="17"/>
    </row>
    <row r="35" customHeight="1" spans="1:8">
      <c r="A35" s="17"/>
      <c r="B35" s="17"/>
      <c r="C35" s="17"/>
      <c r="D35" s="17"/>
      <c r="E35" s="17"/>
      <c r="F35" s="17"/>
      <c r="G35" s="17"/>
      <c r="H35" s="17"/>
    </row>
    <row r="36" customHeight="1" spans="1:8">
      <c r="A36" s="17"/>
      <c r="B36" s="17"/>
      <c r="C36" s="17"/>
      <c r="D36" s="17"/>
      <c r="E36" s="17"/>
      <c r="F36" s="17"/>
      <c r="G36" s="17"/>
      <c r="H36" s="17"/>
    </row>
    <row r="37" customHeight="1" spans="1:8">
      <c r="A37" s="17"/>
      <c r="B37" s="17"/>
      <c r="C37" s="17"/>
      <c r="D37" s="17"/>
      <c r="E37" s="17"/>
      <c r="F37" s="17"/>
      <c r="G37" s="17"/>
      <c r="H37" s="17"/>
    </row>
    <row r="38" customHeight="1" spans="1:8">
      <c r="A38" s="17"/>
      <c r="B38" s="17"/>
      <c r="C38" s="17"/>
      <c r="D38" s="17"/>
      <c r="E38" s="17"/>
      <c r="F38" s="17"/>
      <c r="G38" s="17"/>
      <c r="H38" s="17"/>
    </row>
    <row r="39" customHeight="1" spans="1:8">
      <c r="A39" s="17"/>
      <c r="B39" s="17"/>
      <c r="C39" s="17"/>
      <c r="D39" s="17"/>
      <c r="E39" s="17"/>
      <c r="F39" s="17"/>
      <c r="G39" s="17"/>
      <c r="H39" s="17"/>
    </row>
    <row r="40" customHeight="1" spans="1:8">
      <c r="A40" s="17"/>
      <c r="B40" s="17"/>
      <c r="C40" s="17"/>
      <c r="D40" s="17"/>
      <c r="E40" s="17"/>
      <c r="F40" s="17"/>
      <c r="G40" s="17"/>
      <c r="H40" s="17"/>
    </row>
    <row r="41" customHeight="1" spans="1:8">
      <c r="A41" s="17"/>
      <c r="B41" s="17"/>
      <c r="C41" s="17"/>
      <c r="D41" s="17"/>
      <c r="E41" s="17"/>
      <c r="F41" s="17"/>
      <c r="G41" s="17"/>
      <c r="H41" s="17"/>
    </row>
    <row r="42" customHeight="1" spans="1:8">
      <c r="A42" s="17"/>
      <c r="B42" s="17"/>
      <c r="C42" s="17"/>
      <c r="D42" s="17"/>
      <c r="E42" s="17"/>
      <c r="F42" s="17"/>
      <c r="G42" s="17"/>
      <c r="H42" s="17"/>
    </row>
    <row r="43" customHeight="1" spans="1:8">
      <c r="A43" s="17"/>
      <c r="B43" s="17"/>
      <c r="C43" s="17"/>
      <c r="D43" s="17"/>
      <c r="E43" s="17"/>
      <c r="F43" s="17"/>
      <c r="G43" s="17"/>
      <c r="H43" s="17"/>
    </row>
    <row r="44" customHeight="1" spans="1:8">
      <c r="A44" s="17"/>
      <c r="B44" s="17"/>
      <c r="C44" s="17"/>
      <c r="D44" s="17"/>
      <c r="E44" s="17"/>
      <c r="F44" s="17"/>
      <c r="G44" s="17"/>
      <c r="H44" s="17"/>
    </row>
    <row r="45" customHeight="1" spans="1:8">
      <c r="A45" s="17"/>
      <c r="B45" s="17"/>
      <c r="C45" s="17"/>
      <c r="D45" s="17"/>
      <c r="E45" s="17"/>
      <c r="F45" s="17"/>
      <c r="G45" s="17"/>
      <c r="H45" s="17"/>
    </row>
    <row r="46" customHeight="1" spans="1:8">
      <c r="A46" s="17"/>
      <c r="B46" s="17"/>
      <c r="C46" s="17"/>
      <c r="D46" s="17"/>
      <c r="E46" s="17"/>
      <c r="F46" s="17"/>
      <c r="G46" s="17"/>
      <c r="H46" s="17"/>
    </row>
    <row r="47" customHeight="1" spans="1:8">
      <c r="A47" s="17"/>
      <c r="B47" s="17"/>
      <c r="C47" s="17"/>
      <c r="D47" s="17"/>
      <c r="E47" s="17"/>
      <c r="F47" s="17"/>
      <c r="G47" s="17"/>
      <c r="H47" s="17"/>
    </row>
    <row r="48" customHeight="1" spans="1:8">
      <c r="A48" s="17"/>
      <c r="B48" s="17"/>
      <c r="C48" s="17"/>
      <c r="D48" s="17"/>
      <c r="E48" s="17"/>
      <c r="F48" s="17"/>
      <c r="G48" s="17"/>
      <c r="H48" s="17"/>
    </row>
    <row r="49" customHeight="1" spans="1:8">
      <c r="A49" s="17"/>
      <c r="B49" s="17"/>
      <c r="C49" s="17"/>
      <c r="D49" s="17"/>
      <c r="E49" s="17"/>
      <c r="F49" s="17"/>
      <c r="G49" s="17"/>
      <c r="H49" s="17"/>
    </row>
    <row r="50" customHeight="1" spans="1:8">
      <c r="A50" s="17"/>
      <c r="B50" s="17"/>
      <c r="C50" s="17"/>
      <c r="D50" s="17"/>
      <c r="E50" s="17"/>
      <c r="F50" s="17"/>
      <c r="G50" s="17"/>
      <c r="H50" s="17"/>
    </row>
    <row r="51" customHeight="1" spans="1:8">
      <c r="A51" s="17"/>
      <c r="B51" s="17"/>
      <c r="C51" s="17"/>
      <c r="D51" s="17"/>
      <c r="E51" s="17"/>
      <c r="F51" s="17"/>
      <c r="G51" s="17"/>
      <c r="H51" s="17"/>
    </row>
    <row r="52" customHeight="1" spans="1:8">
      <c r="A52" s="17"/>
      <c r="B52" s="17"/>
      <c r="C52" s="17"/>
      <c r="D52" s="17"/>
      <c r="E52" s="17"/>
      <c r="F52" s="17"/>
      <c r="G52" s="17"/>
      <c r="H52" s="17"/>
    </row>
    <row r="53" customHeight="1" spans="1:8">
      <c r="A53" s="17"/>
      <c r="B53" s="17"/>
      <c r="C53" s="17"/>
      <c r="D53" s="17"/>
      <c r="E53" s="17"/>
      <c r="F53" s="17"/>
      <c r="G53" s="17"/>
      <c r="H53" s="17"/>
    </row>
    <row r="54" customHeight="1" spans="1:8">
      <c r="A54" s="17"/>
      <c r="B54" s="17"/>
      <c r="C54" s="17"/>
      <c r="D54" s="17"/>
      <c r="E54" s="17"/>
      <c r="F54" s="17"/>
      <c r="G54" s="17"/>
      <c r="H54" s="17"/>
    </row>
    <row r="55" customHeight="1" spans="1:8">
      <c r="A55" s="17"/>
      <c r="B55" s="17"/>
      <c r="C55" s="17"/>
      <c r="D55" s="17"/>
      <c r="E55" s="17"/>
      <c r="F55" s="17"/>
      <c r="G55" s="17"/>
      <c r="H55" s="17"/>
    </row>
    <row r="56" customHeight="1" spans="1:8">
      <c r="A56" s="17"/>
      <c r="B56" s="17"/>
      <c r="C56" s="17"/>
      <c r="D56" s="17"/>
      <c r="E56" s="17"/>
      <c r="F56" s="17"/>
      <c r="G56" s="17"/>
      <c r="H56" s="17"/>
    </row>
    <row r="57" customHeight="1" spans="1:8">
      <c r="A57" s="17"/>
      <c r="B57" s="17"/>
      <c r="C57" s="17"/>
      <c r="D57" s="17"/>
      <c r="E57" s="17"/>
      <c r="F57" s="17"/>
      <c r="G57" s="17"/>
      <c r="H57" s="17"/>
    </row>
    <row r="58" customHeight="1" spans="1:8">
      <c r="A58" s="17"/>
      <c r="B58" s="17"/>
      <c r="C58" s="17"/>
      <c r="D58" s="17"/>
      <c r="E58" s="17"/>
      <c r="F58" s="17"/>
      <c r="G58" s="17"/>
      <c r="H58" s="17"/>
    </row>
    <row r="59" customHeight="1" spans="1:8">
      <c r="A59" s="17"/>
      <c r="B59" s="17"/>
      <c r="C59" s="17"/>
      <c r="D59" s="17"/>
      <c r="E59" s="17"/>
      <c r="F59" s="17"/>
      <c r="G59" s="17"/>
      <c r="H59" s="17"/>
    </row>
    <row r="60" customHeight="1" spans="1:8">
      <c r="A60" s="17"/>
      <c r="B60" s="17"/>
      <c r="C60" s="17"/>
      <c r="D60" s="17"/>
      <c r="E60" s="17"/>
      <c r="F60" s="17"/>
      <c r="G60" s="17"/>
      <c r="H60" s="17"/>
    </row>
    <row r="61" customHeight="1" spans="1:8">
      <c r="A61" s="17"/>
      <c r="B61" s="17"/>
      <c r="C61" s="17"/>
      <c r="D61" s="17"/>
      <c r="E61" s="17"/>
      <c r="F61" s="17"/>
      <c r="G61" s="17"/>
      <c r="H61" s="17"/>
    </row>
    <row r="62" customHeight="1" spans="1:8">
      <c r="A62" s="17"/>
      <c r="B62" s="17"/>
      <c r="C62" s="17"/>
      <c r="D62" s="17"/>
      <c r="E62" s="17"/>
      <c r="F62" s="17"/>
      <c r="G62" s="17"/>
      <c r="H62" s="17"/>
    </row>
    <row r="63" customHeight="1" spans="1:8">
      <c r="A63" s="17"/>
      <c r="B63" s="17"/>
      <c r="C63" s="17"/>
      <c r="D63" s="17"/>
      <c r="E63" s="17"/>
      <c r="F63" s="17"/>
      <c r="G63" s="17"/>
      <c r="H63" s="17"/>
    </row>
    <row r="64" customHeight="1" spans="1:8">
      <c r="A64" s="17"/>
      <c r="B64" s="17"/>
      <c r="C64" s="17"/>
      <c r="D64" s="17"/>
      <c r="E64" s="17"/>
      <c r="F64" s="17"/>
      <c r="G64" s="17"/>
      <c r="H64" s="17"/>
    </row>
    <row r="65" customHeight="1" spans="1:8">
      <c r="A65" s="17"/>
      <c r="B65" s="17"/>
      <c r="C65" s="17"/>
      <c r="D65" s="17"/>
      <c r="E65" s="17"/>
      <c r="F65" s="17"/>
      <c r="G65" s="17"/>
      <c r="H65" s="17"/>
    </row>
    <row r="66" customHeight="1" spans="1:8">
      <c r="A66" s="17"/>
      <c r="B66" s="17"/>
      <c r="C66" s="17"/>
      <c r="D66" s="17"/>
      <c r="E66" s="17"/>
      <c r="F66" s="17"/>
      <c r="G66" s="17"/>
      <c r="H66" s="17"/>
    </row>
    <row r="67" customHeight="1" spans="1:8">
      <c r="A67" s="17"/>
      <c r="B67" s="17"/>
      <c r="C67" s="17"/>
      <c r="D67" s="17"/>
      <c r="E67" s="17"/>
      <c r="F67" s="17"/>
      <c r="G67" s="17"/>
      <c r="H67" s="17"/>
    </row>
    <row r="68" customHeight="1" spans="1:8">
      <c r="A68" s="17"/>
      <c r="B68" s="17"/>
      <c r="C68" s="17"/>
      <c r="D68" s="17"/>
      <c r="E68" s="17"/>
      <c r="F68" s="17"/>
      <c r="G68" s="17"/>
      <c r="H68" s="17"/>
    </row>
    <row r="69" customHeight="1" spans="1:8">
      <c r="A69" s="17"/>
      <c r="B69" s="17"/>
      <c r="C69" s="17"/>
      <c r="D69" s="17"/>
      <c r="E69" s="17"/>
      <c r="F69" s="17"/>
      <c r="G69" s="17"/>
      <c r="H69" s="17"/>
    </row>
    <row r="70" customHeight="1" spans="1:8">
      <c r="A70" s="17"/>
      <c r="B70" s="17"/>
      <c r="C70" s="17"/>
      <c r="D70" s="17"/>
      <c r="E70" s="17"/>
      <c r="F70" s="17"/>
      <c r="G70" s="17"/>
      <c r="H70" s="17"/>
    </row>
    <row r="71" customHeight="1" spans="1:8">
      <c r="A71" s="17"/>
      <c r="B71" s="17"/>
      <c r="C71" s="17"/>
      <c r="D71" s="17"/>
      <c r="E71" s="17"/>
      <c r="F71" s="17"/>
      <c r="G71" s="17"/>
      <c r="H71" s="17"/>
    </row>
    <row r="72" customHeight="1" spans="1:8">
      <c r="A72" s="17"/>
      <c r="B72" s="17"/>
      <c r="C72" s="17"/>
      <c r="D72" s="17"/>
      <c r="E72" s="17"/>
      <c r="F72" s="17"/>
      <c r="G72" s="17"/>
      <c r="H72" s="17"/>
    </row>
    <row r="73" customHeight="1" spans="1:8">
      <c r="A73" s="17"/>
      <c r="B73" s="17"/>
      <c r="C73" s="17"/>
      <c r="D73" s="17"/>
      <c r="E73" s="17"/>
      <c r="F73" s="17"/>
      <c r="G73" s="17"/>
      <c r="H73" s="17"/>
    </row>
    <row r="74" customHeight="1" spans="1:8">
      <c r="A74" s="17"/>
      <c r="B74" s="17"/>
      <c r="C74" s="17"/>
      <c r="D74" s="17"/>
      <c r="E74" s="17"/>
      <c r="F74" s="17"/>
      <c r="G74" s="17"/>
      <c r="H74" s="17"/>
    </row>
    <row r="75" customHeight="1" spans="1:8">
      <c r="A75" s="17"/>
      <c r="B75" s="17"/>
      <c r="C75" s="17"/>
      <c r="D75" s="17"/>
      <c r="E75" s="17"/>
      <c r="F75" s="17"/>
      <c r="G75" s="17"/>
      <c r="H75" s="17"/>
    </row>
    <row r="76" customHeight="1" spans="1:8">
      <c r="A76" s="17"/>
      <c r="B76" s="17"/>
      <c r="C76" s="17"/>
      <c r="D76" s="17"/>
      <c r="E76" s="17"/>
      <c r="F76" s="17"/>
      <c r="G76" s="17"/>
      <c r="H76" s="17"/>
    </row>
    <row r="77" customHeight="1" spans="1:8">
      <c r="A77" s="17"/>
      <c r="B77" s="17"/>
      <c r="C77" s="17"/>
      <c r="D77" s="17"/>
      <c r="E77" s="17"/>
      <c r="F77" s="17"/>
      <c r="G77" s="17"/>
      <c r="H77" s="17"/>
    </row>
    <row r="78" customHeight="1" spans="1:8">
      <c r="A78" s="17"/>
      <c r="B78" s="17"/>
      <c r="C78" s="17"/>
      <c r="D78" s="17"/>
      <c r="E78" s="17"/>
      <c r="F78" s="17"/>
      <c r="G78" s="17"/>
      <c r="H78" s="17"/>
    </row>
    <row r="79" customHeight="1" spans="1:8">
      <c r="A79" s="17"/>
      <c r="B79" s="17"/>
      <c r="C79" s="17"/>
      <c r="D79" s="17"/>
      <c r="E79" s="17"/>
      <c r="F79" s="17"/>
      <c r="G79" s="17"/>
      <c r="H79" s="17"/>
    </row>
    <row r="80" customHeight="1" spans="1:8">
      <c r="A80" s="17"/>
      <c r="B80" s="17"/>
      <c r="C80" s="17"/>
      <c r="D80" s="17"/>
      <c r="E80" s="17"/>
      <c r="F80" s="17"/>
      <c r="G80" s="17"/>
      <c r="H80" s="17"/>
    </row>
    <row r="81" customHeight="1" spans="1:8">
      <c r="A81" s="17"/>
      <c r="B81" s="17"/>
      <c r="C81" s="17"/>
      <c r="D81" s="17"/>
      <c r="E81" s="17"/>
      <c r="F81" s="17"/>
      <c r="G81" s="17"/>
      <c r="H81" s="17"/>
    </row>
    <row r="82" customHeight="1" spans="1:8">
      <c r="A82" s="17"/>
      <c r="B82" s="17"/>
      <c r="C82" s="17"/>
      <c r="D82" s="17"/>
      <c r="E82" s="17"/>
      <c r="F82" s="17"/>
      <c r="G82" s="17"/>
      <c r="H82" s="17"/>
    </row>
    <row r="83" customHeight="1" spans="1:8">
      <c r="A83" s="17"/>
      <c r="B83" s="17"/>
      <c r="C83" s="17"/>
      <c r="D83" s="17"/>
      <c r="E83" s="17"/>
      <c r="F83" s="17"/>
      <c r="G83" s="17"/>
      <c r="H83" s="17"/>
    </row>
    <row r="84" customHeight="1" spans="1:8">
      <c r="A84" s="17"/>
      <c r="B84" s="17"/>
      <c r="C84" s="17"/>
      <c r="D84" s="17"/>
      <c r="E84" s="17"/>
      <c r="F84" s="17"/>
      <c r="G84" s="17"/>
      <c r="H84" s="17"/>
    </row>
    <row r="85" customHeight="1" spans="1:8">
      <c r="A85" s="17"/>
      <c r="B85" s="17"/>
      <c r="C85" s="17"/>
      <c r="D85" s="17"/>
      <c r="E85" s="17"/>
      <c r="F85" s="17"/>
      <c r="G85" s="17"/>
      <c r="H85" s="17"/>
    </row>
    <row r="86" customHeight="1" spans="1:8">
      <c r="A86" s="17"/>
      <c r="B86" s="17"/>
      <c r="C86" s="17"/>
      <c r="D86" s="17"/>
      <c r="E86" s="17"/>
      <c r="F86" s="17"/>
      <c r="G86" s="17"/>
      <c r="H86" s="17"/>
    </row>
    <row r="87" customHeight="1" spans="1:8">
      <c r="A87" s="17"/>
      <c r="B87" s="17"/>
      <c r="C87" s="17"/>
      <c r="D87" s="17"/>
      <c r="E87" s="17"/>
      <c r="F87" s="17"/>
      <c r="G87" s="17"/>
      <c r="H87" s="17"/>
    </row>
    <row r="88" customHeight="1" spans="1:8">
      <c r="A88" s="17"/>
      <c r="B88" s="17"/>
      <c r="C88" s="17"/>
      <c r="D88" s="17"/>
      <c r="E88" s="17"/>
      <c r="F88" s="17"/>
      <c r="G88" s="17"/>
      <c r="H88" s="17"/>
    </row>
    <row r="89" customHeight="1" spans="1:8">
      <c r="A89" s="17"/>
      <c r="B89" s="17"/>
      <c r="C89" s="17"/>
      <c r="D89" s="17"/>
      <c r="E89" s="17"/>
      <c r="F89" s="17"/>
      <c r="G89" s="17"/>
      <c r="H89" s="17"/>
    </row>
    <row r="90" customHeight="1" spans="1:8">
      <c r="A90" s="17"/>
      <c r="B90" s="17"/>
      <c r="C90" s="17"/>
      <c r="D90" s="17"/>
      <c r="E90" s="17"/>
      <c r="F90" s="17"/>
      <c r="G90" s="17"/>
      <c r="H90" s="17"/>
    </row>
    <row r="91" customHeight="1" spans="1:8">
      <c r="A91" s="17"/>
      <c r="B91" s="17"/>
      <c r="C91" s="17"/>
      <c r="D91" s="17"/>
      <c r="E91" s="17"/>
      <c r="F91" s="17"/>
      <c r="G91" s="17"/>
      <c r="H91" s="17"/>
    </row>
    <row r="92" customHeight="1" spans="1:8">
      <c r="A92" s="17"/>
      <c r="B92" s="17"/>
      <c r="C92" s="17"/>
      <c r="D92" s="17"/>
      <c r="E92" s="17"/>
      <c r="F92" s="17"/>
      <c r="G92" s="17"/>
      <c r="H92" s="17"/>
    </row>
    <row r="93" customHeight="1" spans="1:8">
      <c r="A93" s="17"/>
      <c r="B93" s="17"/>
      <c r="C93" s="17"/>
      <c r="D93" s="17"/>
      <c r="E93" s="17"/>
      <c r="F93" s="17"/>
      <c r="G93" s="17"/>
      <c r="H93" s="17"/>
    </row>
    <row r="94" customHeight="1" spans="1:8">
      <c r="A94" s="17"/>
      <c r="B94" s="17"/>
      <c r="C94" s="17"/>
      <c r="D94" s="17"/>
      <c r="E94" s="17"/>
      <c r="F94" s="17"/>
      <c r="G94" s="17"/>
      <c r="H94" s="17"/>
    </row>
    <row r="95" customHeight="1" spans="1:8">
      <c r="A95" s="17"/>
      <c r="B95" s="17"/>
      <c r="C95" s="17"/>
      <c r="D95" s="17"/>
      <c r="E95" s="17"/>
      <c r="F95" s="17"/>
      <c r="G95" s="17"/>
      <c r="H95" s="17"/>
    </row>
    <row r="96" customHeight="1" spans="1:8">
      <c r="A96" s="17"/>
      <c r="B96" s="17"/>
      <c r="C96" s="17"/>
      <c r="D96" s="17"/>
      <c r="E96" s="17"/>
      <c r="F96" s="17"/>
      <c r="G96" s="17"/>
      <c r="H96" s="17"/>
    </row>
    <row r="97" customHeight="1" spans="1:8">
      <c r="A97" s="17"/>
      <c r="B97" s="17"/>
      <c r="C97" s="17"/>
      <c r="D97" s="17"/>
      <c r="E97" s="17"/>
      <c r="F97" s="17"/>
      <c r="G97" s="17"/>
      <c r="H97" s="17"/>
    </row>
    <row r="98" customHeight="1" spans="1:8">
      <c r="A98" s="17"/>
      <c r="B98" s="17"/>
      <c r="C98" s="17"/>
      <c r="D98" s="17"/>
      <c r="E98" s="17"/>
      <c r="F98" s="17"/>
      <c r="G98" s="17"/>
      <c r="H98" s="17"/>
    </row>
    <row r="99" customHeight="1" spans="1:8">
      <c r="A99" s="17"/>
      <c r="B99" s="17"/>
      <c r="C99" s="17"/>
      <c r="D99" s="17"/>
      <c r="E99" s="17"/>
      <c r="F99" s="17"/>
      <c r="G99" s="17"/>
      <c r="H99" s="17"/>
    </row>
    <row r="100" customHeight="1" spans="1:8">
      <c r="A100" s="17"/>
      <c r="B100" s="17"/>
      <c r="C100" s="17"/>
      <c r="D100" s="17"/>
      <c r="E100" s="17"/>
      <c r="F100" s="17"/>
      <c r="G100" s="17"/>
      <c r="H100" s="17"/>
    </row>
    <row r="101" customHeight="1" spans="1:8">
      <c r="A101" s="17"/>
      <c r="B101" s="17"/>
      <c r="C101" s="17"/>
      <c r="D101" s="17"/>
      <c r="E101" s="17"/>
      <c r="F101" s="17"/>
      <c r="G101" s="17"/>
      <c r="H101" s="17"/>
    </row>
    <row r="102" customHeight="1" spans="1:8">
      <c r="A102" s="17"/>
      <c r="B102" s="17"/>
      <c r="C102" s="17"/>
      <c r="D102" s="17"/>
      <c r="E102" s="17"/>
      <c r="F102" s="17"/>
      <c r="G102" s="17"/>
      <c r="H102" s="17"/>
    </row>
    <row r="103" customHeight="1" spans="1:8">
      <c r="A103" s="17"/>
      <c r="B103" s="17"/>
      <c r="C103" s="17"/>
      <c r="D103" s="17"/>
      <c r="E103" s="17"/>
      <c r="F103" s="17"/>
      <c r="G103" s="17"/>
      <c r="H103" s="17"/>
    </row>
    <row r="104" customHeight="1" spans="1:8">
      <c r="A104" s="17"/>
      <c r="B104" s="17"/>
      <c r="C104" s="17"/>
      <c r="D104" s="17"/>
      <c r="E104" s="17"/>
      <c r="F104" s="17"/>
      <c r="G104" s="17"/>
      <c r="H104" s="17"/>
    </row>
    <row r="105" customHeight="1" spans="1:8">
      <c r="A105" s="17"/>
      <c r="B105" s="17"/>
      <c r="C105" s="17"/>
      <c r="D105" s="17"/>
      <c r="E105" s="17"/>
      <c r="F105" s="17"/>
      <c r="G105" s="17"/>
      <c r="H105" s="17"/>
    </row>
    <row r="106" customHeight="1" spans="1:8">
      <c r="A106" s="17"/>
      <c r="B106" s="17"/>
      <c r="C106" s="17"/>
      <c r="D106" s="17"/>
      <c r="E106" s="17"/>
      <c r="F106" s="17"/>
      <c r="G106" s="17"/>
      <c r="H106" s="17"/>
    </row>
    <row r="107" customHeight="1" spans="1:8">
      <c r="A107" s="17"/>
      <c r="B107" s="17"/>
      <c r="C107" s="17"/>
      <c r="D107" s="17"/>
      <c r="E107" s="17"/>
      <c r="F107" s="17"/>
      <c r="G107" s="17"/>
      <c r="H107" s="17"/>
    </row>
    <row r="108" customHeight="1" spans="1:8">
      <c r="A108" s="17"/>
      <c r="B108" s="17"/>
      <c r="C108" s="17"/>
      <c r="D108" s="17"/>
      <c r="E108" s="17"/>
      <c r="F108" s="17"/>
      <c r="G108" s="17"/>
      <c r="H108" s="17"/>
    </row>
    <row r="109" customHeight="1" spans="1:8">
      <c r="A109" s="17"/>
      <c r="B109" s="17"/>
      <c r="C109" s="17"/>
      <c r="D109" s="17"/>
      <c r="E109" s="17"/>
      <c r="F109" s="17"/>
      <c r="G109" s="17"/>
      <c r="H109" s="17"/>
    </row>
    <row r="110" customHeight="1" spans="1:8">
      <c r="A110" s="17"/>
      <c r="B110" s="17"/>
      <c r="C110" s="17"/>
      <c r="D110" s="17"/>
      <c r="E110" s="17"/>
      <c r="F110" s="17"/>
      <c r="G110" s="17"/>
      <c r="H110" s="17"/>
    </row>
    <row r="111" customHeight="1" spans="1:8">
      <c r="A111" s="17"/>
      <c r="B111" s="17"/>
      <c r="C111" s="17"/>
      <c r="D111" s="17"/>
      <c r="E111" s="17"/>
      <c r="F111" s="17"/>
      <c r="G111" s="17"/>
      <c r="H111" s="17"/>
    </row>
    <row r="112" customHeight="1" spans="1:8">
      <c r="A112" s="17"/>
      <c r="B112" s="17"/>
      <c r="C112" s="17"/>
      <c r="D112" s="17"/>
      <c r="E112" s="17"/>
      <c r="F112" s="17"/>
      <c r="G112" s="17"/>
      <c r="H112" s="17"/>
    </row>
    <row r="113" customHeight="1" spans="1:8">
      <c r="A113" s="17"/>
      <c r="B113" s="17"/>
      <c r="C113" s="17"/>
      <c r="D113" s="17"/>
      <c r="E113" s="17"/>
      <c r="F113" s="17"/>
      <c r="G113" s="17"/>
      <c r="H113" s="17"/>
    </row>
    <row r="114" customHeight="1" spans="1:8">
      <c r="A114" s="17"/>
      <c r="B114" s="17"/>
      <c r="C114" s="17"/>
      <c r="D114" s="17"/>
      <c r="E114" s="17"/>
      <c r="F114" s="17"/>
      <c r="G114" s="17"/>
      <c r="H114" s="17"/>
    </row>
    <row r="115" customHeight="1" spans="1:8">
      <c r="A115" s="17"/>
      <c r="B115" s="17"/>
      <c r="C115" s="17"/>
      <c r="D115" s="17"/>
      <c r="E115" s="17"/>
      <c r="F115" s="17"/>
      <c r="G115" s="17"/>
      <c r="H115" s="17"/>
    </row>
    <row r="116" customHeight="1" spans="1:8">
      <c r="A116" s="17"/>
      <c r="B116" s="17"/>
      <c r="C116" s="17"/>
      <c r="D116" s="17"/>
      <c r="E116" s="17"/>
      <c r="F116" s="17"/>
      <c r="G116" s="17"/>
      <c r="H116" s="17"/>
    </row>
    <row r="117" customHeight="1" spans="1:8">
      <c r="A117" s="17"/>
      <c r="B117" s="17"/>
      <c r="C117" s="17"/>
      <c r="D117" s="17"/>
      <c r="E117" s="17"/>
      <c r="F117" s="17"/>
      <c r="G117" s="17"/>
      <c r="H117" s="17"/>
    </row>
    <row r="118" customHeight="1" spans="1:8">
      <c r="A118" s="17"/>
      <c r="B118" s="17"/>
      <c r="C118" s="17"/>
      <c r="D118" s="17"/>
      <c r="E118" s="17"/>
      <c r="F118" s="17"/>
      <c r="G118" s="17"/>
      <c r="H118" s="17"/>
    </row>
    <row r="119" customHeight="1" spans="1:8">
      <c r="A119" s="17"/>
      <c r="B119" s="17"/>
      <c r="C119" s="17"/>
      <c r="D119" s="17"/>
      <c r="E119" s="17"/>
      <c r="F119" s="17"/>
      <c r="G119" s="17"/>
      <c r="H119" s="17"/>
    </row>
    <row r="120" customHeight="1" spans="1:8">
      <c r="A120" s="17"/>
      <c r="B120" s="17"/>
      <c r="C120" s="17"/>
      <c r="D120" s="17"/>
      <c r="E120" s="17"/>
      <c r="F120" s="17"/>
      <c r="G120" s="17"/>
      <c r="H120" s="17"/>
    </row>
    <row r="121" customHeight="1" spans="1:8">
      <c r="A121" s="17"/>
      <c r="B121" s="17"/>
      <c r="C121" s="17"/>
      <c r="D121" s="17"/>
      <c r="E121" s="17"/>
      <c r="F121" s="17"/>
      <c r="G121" s="17"/>
      <c r="H121" s="17"/>
    </row>
    <row r="122" customHeight="1" spans="1:8">
      <c r="A122" s="17"/>
      <c r="B122" s="17"/>
      <c r="C122" s="17"/>
      <c r="D122" s="17"/>
      <c r="E122" s="17"/>
      <c r="F122" s="17"/>
      <c r="G122" s="17"/>
      <c r="H122" s="17"/>
    </row>
    <row r="123" customHeight="1" spans="1:8">
      <c r="A123" s="17"/>
      <c r="B123" s="17"/>
      <c r="C123" s="17"/>
      <c r="D123" s="17"/>
      <c r="E123" s="17"/>
      <c r="F123" s="17"/>
      <c r="G123" s="17"/>
      <c r="H123" s="17"/>
    </row>
    <row r="124" customHeight="1" spans="1:8">
      <c r="A124" s="17"/>
      <c r="B124" s="17"/>
      <c r="C124" s="17"/>
      <c r="D124" s="17"/>
      <c r="E124" s="17"/>
      <c r="F124" s="17"/>
      <c r="G124" s="17"/>
      <c r="H124" s="17"/>
    </row>
    <row r="125" customHeight="1" spans="1:8">
      <c r="A125" s="17"/>
      <c r="B125" s="17"/>
      <c r="C125" s="17"/>
      <c r="D125" s="17"/>
      <c r="E125" s="17"/>
      <c r="F125" s="17"/>
      <c r="G125" s="17"/>
      <c r="H125" s="17"/>
    </row>
    <row r="126" customHeight="1" spans="1:8">
      <c r="A126" s="17"/>
      <c r="B126" s="17"/>
      <c r="C126" s="17"/>
      <c r="D126" s="17"/>
      <c r="E126" s="17"/>
      <c r="F126" s="17"/>
      <c r="G126" s="17"/>
      <c r="H126" s="17"/>
    </row>
    <row r="127" customHeight="1" spans="1:8">
      <c r="A127" s="17"/>
      <c r="B127" s="17"/>
      <c r="C127" s="17"/>
      <c r="D127" s="17"/>
      <c r="E127" s="17"/>
      <c r="F127" s="17"/>
      <c r="G127" s="17"/>
      <c r="H127" s="17"/>
    </row>
    <row r="128" customHeight="1" spans="1:8">
      <c r="A128" s="17"/>
      <c r="B128" s="17"/>
      <c r="C128" s="17"/>
      <c r="D128" s="17"/>
      <c r="E128" s="17"/>
      <c r="F128" s="17"/>
      <c r="G128" s="17"/>
      <c r="H128" s="17"/>
    </row>
    <row r="129" customHeight="1" spans="1:8">
      <c r="A129" s="17"/>
      <c r="B129" s="17"/>
      <c r="C129" s="17"/>
      <c r="D129" s="17"/>
      <c r="E129" s="17"/>
      <c r="F129" s="17"/>
      <c r="G129" s="17"/>
      <c r="H129" s="17"/>
    </row>
    <row r="130" customHeight="1" spans="1:8">
      <c r="A130" s="17"/>
      <c r="B130" s="17"/>
      <c r="C130" s="17"/>
      <c r="D130" s="17"/>
      <c r="E130" s="17"/>
      <c r="F130" s="17"/>
      <c r="G130" s="17"/>
      <c r="H130" s="17"/>
    </row>
    <row r="131" customHeight="1" spans="1:8">
      <c r="A131" s="17"/>
      <c r="B131" s="17"/>
      <c r="C131" s="17"/>
      <c r="D131" s="17"/>
      <c r="E131" s="17"/>
      <c r="F131" s="17"/>
      <c r="G131" s="17"/>
      <c r="H131" s="17"/>
    </row>
    <row r="132" customHeight="1" spans="1:8">
      <c r="A132" s="17"/>
      <c r="B132" s="17"/>
      <c r="C132" s="17"/>
      <c r="D132" s="17"/>
      <c r="E132" s="17"/>
      <c r="F132" s="17"/>
      <c r="G132" s="17"/>
      <c r="H132" s="17"/>
    </row>
    <row r="133" customHeight="1" spans="1:8">
      <c r="A133" s="17"/>
      <c r="B133" s="17"/>
      <c r="C133" s="17"/>
      <c r="D133" s="17"/>
      <c r="E133" s="17"/>
      <c r="F133" s="17"/>
      <c r="G133" s="17"/>
      <c r="H133" s="17"/>
    </row>
    <row r="134" customHeight="1" spans="1:8">
      <c r="A134" s="17"/>
      <c r="B134" s="17"/>
      <c r="C134" s="17"/>
      <c r="D134" s="17"/>
      <c r="E134" s="17"/>
      <c r="F134" s="17"/>
      <c r="G134" s="17"/>
      <c r="H134" s="17"/>
    </row>
    <row r="135" customHeight="1" spans="1:8">
      <c r="A135" s="17"/>
      <c r="B135" s="17"/>
      <c r="C135" s="17"/>
      <c r="D135" s="17"/>
      <c r="E135" s="17"/>
      <c r="F135" s="17"/>
      <c r="G135" s="17"/>
      <c r="H135" s="17"/>
    </row>
    <row r="136" customHeight="1" spans="1:8">
      <c r="A136" s="17"/>
      <c r="B136" s="17"/>
      <c r="C136" s="17"/>
      <c r="D136" s="17"/>
      <c r="E136" s="17"/>
      <c r="F136" s="17"/>
      <c r="G136" s="17"/>
      <c r="H136" s="17"/>
    </row>
    <row r="137" customHeight="1" spans="1:8">
      <c r="A137" s="17"/>
      <c r="B137" s="17"/>
      <c r="C137" s="17"/>
      <c r="D137" s="17"/>
      <c r="E137" s="17"/>
      <c r="F137" s="17"/>
      <c r="G137" s="17"/>
      <c r="H137" s="17"/>
    </row>
    <row r="138" customHeight="1" spans="1:8">
      <c r="A138" s="17"/>
      <c r="B138" s="17"/>
      <c r="C138" s="17"/>
      <c r="D138" s="17"/>
      <c r="E138" s="17"/>
      <c r="F138" s="17"/>
      <c r="G138" s="17"/>
      <c r="H138" s="17"/>
    </row>
    <row r="139" customHeight="1" spans="1:8">
      <c r="A139" s="17"/>
      <c r="B139" s="17"/>
      <c r="C139" s="17"/>
      <c r="D139" s="17"/>
      <c r="E139" s="17"/>
      <c r="F139" s="17"/>
      <c r="G139" s="17"/>
      <c r="H139" s="17"/>
    </row>
    <row r="140" customHeight="1" spans="1:8">
      <c r="A140" s="17"/>
      <c r="B140" s="17"/>
      <c r="C140" s="17"/>
      <c r="D140" s="17"/>
      <c r="E140" s="17"/>
      <c r="F140" s="17"/>
      <c r="G140" s="17"/>
      <c r="H140" s="17"/>
    </row>
    <row r="141" customHeight="1" spans="1:8">
      <c r="A141" s="17"/>
      <c r="B141" s="17"/>
      <c r="C141" s="17"/>
      <c r="D141" s="17"/>
      <c r="E141" s="17"/>
      <c r="F141" s="17"/>
      <c r="G141" s="17"/>
      <c r="H141" s="17"/>
    </row>
    <row r="142" customHeight="1" spans="1:8">
      <c r="A142" s="17"/>
      <c r="B142" s="17"/>
      <c r="C142" s="17"/>
      <c r="D142" s="17"/>
      <c r="E142" s="17"/>
      <c r="F142" s="17"/>
      <c r="G142" s="17"/>
      <c r="H142" s="17"/>
    </row>
    <row r="143" customHeight="1" spans="1:8">
      <c r="A143" s="17"/>
      <c r="B143" s="17"/>
      <c r="C143" s="17"/>
      <c r="D143" s="17"/>
      <c r="E143" s="17"/>
      <c r="F143" s="17"/>
      <c r="G143" s="17"/>
      <c r="H143" s="17"/>
    </row>
    <row r="144" customHeight="1" spans="1:8">
      <c r="A144" s="17"/>
      <c r="B144" s="17"/>
      <c r="C144" s="17"/>
      <c r="D144" s="17"/>
      <c r="E144" s="17"/>
      <c r="F144" s="17"/>
      <c r="G144" s="17"/>
      <c r="H144" s="17"/>
    </row>
    <row r="145" customHeight="1" spans="1:8">
      <c r="A145" s="17"/>
      <c r="B145" s="17"/>
      <c r="C145" s="17"/>
      <c r="D145" s="17"/>
      <c r="E145" s="17"/>
      <c r="F145" s="17"/>
      <c r="G145" s="17"/>
      <c r="H145" s="17"/>
    </row>
    <row r="146" customHeight="1" spans="1:8">
      <c r="A146" s="17"/>
      <c r="B146" s="17"/>
      <c r="C146" s="17"/>
      <c r="D146" s="17"/>
      <c r="E146" s="17"/>
      <c r="F146" s="17"/>
      <c r="G146" s="17"/>
      <c r="H146" s="17"/>
    </row>
    <row r="147" customHeight="1" spans="1:8">
      <c r="A147" s="17"/>
      <c r="B147" s="17"/>
      <c r="C147" s="17"/>
      <c r="D147" s="17"/>
      <c r="E147" s="17"/>
      <c r="F147" s="17"/>
      <c r="G147" s="17"/>
      <c r="H147" s="17"/>
    </row>
    <row r="148" customHeight="1" spans="1:8">
      <c r="A148" s="17"/>
      <c r="B148" s="17"/>
      <c r="C148" s="17"/>
      <c r="D148" s="17"/>
      <c r="E148" s="17"/>
      <c r="F148" s="17"/>
      <c r="G148" s="17"/>
      <c r="H148" s="17"/>
    </row>
    <row r="149" customHeight="1" spans="1:8">
      <c r="A149" s="17"/>
      <c r="B149" s="17"/>
      <c r="C149" s="17"/>
      <c r="D149" s="17"/>
      <c r="E149" s="17"/>
      <c r="F149" s="17"/>
      <c r="G149" s="17"/>
      <c r="H149" s="17"/>
    </row>
    <row r="150" customHeight="1" spans="1:8">
      <c r="A150" s="17"/>
      <c r="B150" s="17"/>
      <c r="C150" s="17"/>
      <c r="D150" s="17"/>
      <c r="E150" s="17"/>
      <c r="F150" s="17"/>
      <c r="G150" s="17"/>
      <c r="H150" s="17"/>
    </row>
    <row r="151" customHeight="1" spans="1:8">
      <c r="A151" s="17"/>
      <c r="B151" s="17"/>
      <c r="C151" s="17"/>
      <c r="D151" s="17"/>
      <c r="E151" s="17"/>
      <c r="F151" s="17"/>
      <c r="G151" s="17"/>
      <c r="H151" s="17"/>
    </row>
    <row r="152" customHeight="1" spans="1:8">
      <c r="A152" s="17"/>
      <c r="B152" s="17"/>
      <c r="C152" s="17"/>
      <c r="D152" s="17"/>
      <c r="E152" s="17"/>
      <c r="F152" s="17"/>
      <c r="G152" s="17"/>
      <c r="H152" s="17"/>
    </row>
    <row r="153" customHeight="1" spans="1:8">
      <c r="A153" s="17"/>
      <c r="B153" s="17"/>
      <c r="C153" s="17"/>
      <c r="D153" s="17"/>
      <c r="E153" s="17"/>
      <c r="F153" s="17"/>
      <c r="G153" s="17"/>
      <c r="H153" s="17"/>
    </row>
    <row r="154" customHeight="1" spans="1:8">
      <c r="A154" s="17"/>
      <c r="B154" s="17"/>
      <c r="C154" s="17"/>
      <c r="D154" s="17"/>
      <c r="E154" s="17"/>
      <c r="F154" s="17"/>
      <c r="G154" s="17"/>
      <c r="H154" s="17"/>
    </row>
    <row r="155" customHeight="1" spans="1:8">
      <c r="A155" s="17"/>
      <c r="B155" s="17"/>
      <c r="C155" s="17"/>
      <c r="D155" s="17"/>
      <c r="E155" s="17"/>
      <c r="F155" s="17"/>
      <c r="G155" s="17"/>
      <c r="H155" s="17"/>
    </row>
    <row r="156" customHeight="1" spans="1:8">
      <c r="A156" s="17"/>
      <c r="B156" s="17"/>
      <c r="C156" s="17"/>
      <c r="D156" s="17"/>
      <c r="E156" s="17"/>
      <c r="F156" s="17"/>
      <c r="G156" s="17"/>
      <c r="H156" s="17"/>
    </row>
    <row r="157" customHeight="1" spans="1:8">
      <c r="A157" s="17"/>
      <c r="B157" s="17"/>
      <c r="C157" s="17"/>
      <c r="D157" s="17"/>
      <c r="E157" s="17"/>
      <c r="F157" s="17"/>
      <c r="G157" s="17"/>
      <c r="H157" s="17"/>
    </row>
    <row r="158" customHeight="1" spans="1:8">
      <c r="A158" s="17"/>
      <c r="B158" s="17"/>
      <c r="C158" s="17"/>
      <c r="D158" s="17"/>
      <c r="E158" s="17"/>
      <c r="F158" s="17"/>
      <c r="G158" s="17"/>
      <c r="H158" s="17"/>
    </row>
    <row r="159" customHeight="1" spans="1:8">
      <c r="A159" s="17"/>
      <c r="B159" s="17"/>
      <c r="C159" s="17"/>
      <c r="D159" s="17"/>
      <c r="E159" s="17"/>
      <c r="F159" s="17"/>
      <c r="G159" s="17"/>
      <c r="H159" s="17"/>
    </row>
    <row r="160" customHeight="1" spans="1:8">
      <c r="A160" s="17"/>
      <c r="B160" s="17"/>
      <c r="C160" s="17"/>
      <c r="D160" s="17"/>
      <c r="E160" s="17"/>
      <c r="F160" s="17"/>
      <c r="G160" s="17"/>
      <c r="H160" s="17"/>
    </row>
    <row r="161" customHeight="1" spans="1:8">
      <c r="A161" s="17"/>
      <c r="B161" s="17"/>
      <c r="C161" s="17"/>
      <c r="D161" s="17"/>
      <c r="E161" s="17"/>
      <c r="F161" s="17"/>
      <c r="G161" s="17"/>
      <c r="H161" s="17"/>
    </row>
    <row r="162" customHeight="1" spans="1:8">
      <c r="A162" s="17"/>
      <c r="B162" s="17"/>
      <c r="C162" s="17"/>
      <c r="D162" s="17"/>
      <c r="E162" s="17"/>
      <c r="F162" s="17"/>
      <c r="G162" s="17"/>
      <c r="H162" s="17"/>
    </row>
    <row r="163" customHeight="1" spans="1:8">
      <c r="A163" s="17"/>
      <c r="B163" s="17"/>
      <c r="C163" s="17"/>
      <c r="D163" s="17"/>
      <c r="E163" s="17"/>
      <c r="F163" s="17"/>
      <c r="G163" s="17"/>
      <c r="H163" s="17"/>
    </row>
    <row r="164" customHeight="1" spans="1:8">
      <c r="A164" s="17"/>
      <c r="B164" s="17"/>
      <c r="C164" s="17"/>
      <c r="D164" s="17"/>
      <c r="E164" s="17"/>
      <c r="F164" s="17"/>
      <c r="G164" s="17"/>
      <c r="H164" s="17"/>
    </row>
    <row r="165" customHeight="1" spans="1:8">
      <c r="A165" s="17"/>
      <c r="B165" s="17"/>
      <c r="C165" s="17"/>
      <c r="D165" s="17"/>
      <c r="E165" s="17"/>
      <c r="F165" s="17"/>
      <c r="G165" s="17"/>
      <c r="H165" s="17"/>
    </row>
    <row r="166" customHeight="1" spans="1:8">
      <c r="A166" s="17"/>
      <c r="B166" s="17"/>
      <c r="C166" s="17"/>
      <c r="D166" s="17"/>
      <c r="E166" s="17"/>
      <c r="F166" s="17"/>
      <c r="G166" s="17"/>
      <c r="H166" s="17"/>
    </row>
    <row r="167" customHeight="1" spans="1:8">
      <c r="A167" s="17"/>
      <c r="B167" s="17"/>
      <c r="C167" s="17"/>
      <c r="D167" s="17"/>
      <c r="E167" s="17"/>
      <c r="F167" s="17"/>
      <c r="G167" s="17"/>
      <c r="H167" s="17"/>
    </row>
    <row r="168" customHeight="1" spans="1:8">
      <c r="A168" s="17"/>
      <c r="B168" s="17"/>
      <c r="C168" s="17"/>
      <c r="D168" s="17"/>
      <c r="E168" s="17"/>
      <c r="F168" s="17"/>
      <c r="G168" s="17"/>
      <c r="H168" s="17"/>
    </row>
    <row r="169" customHeight="1" spans="1:8">
      <c r="A169" s="17"/>
      <c r="B169" s="17"/>
      <c r="C169" s="17"/>
      <c r="D169" s="17"/>
      <c r="E169" s="17"/>
      <c r="F169" s="17"/>
      <c r="G169" s="17"/>
      <c r="H169" s="17"/>
    </row>
  </sheetData>
  <mergeCells count="2">
    <mergeCell ref="A2:I2"/>
    <mergeCell ref="A3:C3"/>
  </mergeCells>
  <pageMargins left="0.290972222222222" right="0.0826388888888889" top="0.208333333333333" bottom="0.208333333333333" header="0" footer="0"/>
  <pageSetup paperSize="9" scale="68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16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A1" sqref="A1"/>
    </sheetView>
  </sheetViews>
  <sheetFormatPr defaultColWidth="9.1047619047619" defaultRowHeight="14.25" customHeight="1"/>
  <cols>
    <col min="1" max="1" width="16.8857142857143" style="4" customWidth="1"/>
    <col min="2" max="2" width="35.0571428571429" style="4" customWidth="1"/>
    <col min="3" max="13" width="12.552380952381" style="4" customWidth="1"/>
    <col min="14" max="14" width="8" style="5" customWidth="1"/>
    <col min="15" max="15" width="9.55238095238095" style="5" customWidth="1"/>
    <col min="16" max="16" width="9.66666666666667" style="5" customWidth="1"/>
    <col min="17" max="17" width="10.552380952381" style="5" customWidth="1"/>
    <col min="18" max="19" width="10.1047619047619" style="4" customWidth="1"/>
    <col min="20" max="20" width="9.1047619047619" style="22" customWidth="1"/>
    <col min="21" max="16384" width="9.1047619047619" style="22"/>
  </cols>
  <sheetData>
    <row r="1" ht="12" customHeight="1" spans="14:19">
      <c r="N1" s="84"/>
      <c r="O1" s="84"/>
      <c r="P1" s="84"/>
      <c r="Q1" s="84"/>
      <c r="R1" s="43"/>
      <c r="S1" s="43" t="s">
        <v>46</v>
      </c>
    </row>
    <row r="2" s="21" customFormat="1" ht="36" customHeight="1" spans="1:19">
      <c r="A2" s="30" t="s">
        <v>47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="2" customFormat="1" ht="20.05" customHeight="1" spans="1:19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84"/>
      <c r="O3" s="84"/>
      <c r="P3" s="84"/>
      <c r="Q3" s="84"/>
      <c r="R3" s="43" t="s">
        <v>2</v>
      </c>
      <c r="S3" s="43" t="s">
        <v>48</v>
      </c>
    </row>
    <row r="4" s="3" customFormat="1" ht="18.75" customHeight="1" spans="1:19">
      <c r="A4" s="236" t="s">
        <v>49</v>
      </c>
      <c r="B4" s="237" t="s">
        <v>50</v>
      </c>
      <c r="C4" s="237" t="s">
        <v>51</v>
      </c>
      <c r="D4" s="109" t="s">
        <v>52</v>
      </c>
      <c r="E4" s="238"/>
      <c r="F4" s="238"/>
      <c r="G4" s="238"/>
      <c r="H4" s="238"/>
      <c r="I4" s="238"/>
      <c r="J4" s="238"/>
      <c r="K4" s="238"/>
      <c r="L4" s="238"/>
      <c r="M4" s="242"/>
      <c r="N4" s="109" t="s">
        <v>42</v>
      </c>
      <c r="O4" s="109"/>
      <c r="P4" s="109"/>
      <c r="Q4" s="109"/>
      <c r="R4" s="238"/>
      <c r="S4" s="244"/>
    </row>
    <row r="5" s="3" customFormat="1" ht="33.75" customHeight="1" spans="1:19">
      <c r="A5" s="239"/>
      <c r="B5" s="240"/>
      <c r="C5" s="240"/>
      <c r="D5" s="240" t="s">
        <v>53</v>
      </c>
      <c r="E5" s="240" t="s">
        <v>54</v>
      </c>
      <c r="F5" s="240" t="s">
        <v>55</v>
      </c>
      <c r="G5" s="240" t="s">
        <v>56</v>
      </c>
      <c r="H5" s="240" t="s">
        <v>57</v>
      </c>
      <c r="I5" s="240" t="s">
        <v>58</v>
      </c>
      <c r="J5" s="240" t="s">
        <v>59</v>
      </c>
      <c r="K5" s="240" t="s">
        <v>60</v>
      </c>
      <c r="L5" s="240" t="s">
        <v>61</v>
      </c>
      <c r="M5" s="240" t="s">
        <v>62</v>
      </c>
      <c r="N5" s="243" t="s">
        <v>53</v>
      </c>
      <c r="O5" s="243" t="s">
        <v>54</v>
      </c>
      <c r="P5" s="243" t="s">
        <v>55</v>
      </c>
      <c r="Q5" s="243" t="s">
        <v>56</v>
      </c>
      <c r="R5" s="240" t="s">
        <v>57</v>
      </c>
      <c r="S5" s="243" t="s">
        <v>63</v>
      </c>
    </row>
    <row r="6" s="3" customFormat="1" ht="16.5" customHeight="1" spans="1:19">
      <c r="A6" s="33">
        <v>1</v>
      </c>
      <c r="B6" s="20">
        <v>2</v>
      </c>
      <c r="C6" s="20">
        <v>3</v>
      </c>
      <c r="D6" s="20">
        <v>4</v>
      </c>
      <c r="E6" s="33">
        <v>5</v>
      </c>
      <c r="F6" s="20">
        <v>6</v>
      </c>
      <c r="G6" s="20">
        <v>7</v>
      </c>
      <c r="H6" s="33">
        <v>8</v>
      </c>
      <c r="I6" s="20">
        <v>9</v>
      </c>
      <c r="J6" s="20">
        <v>10</v>
      </c>
      <c r="K6" s="33">
        <v>11</v>
      </c>
      <c r="L6" s="20">
        <v>12</v>
      </c>
      <c r="M6" s="20">
        <v>13</v>
      </c>
      <c r="N6" s="26">
        <v>14</v>
      </c>
      <c r="O6" s="26">
        <v>15</v>
      </c>
      <c r="P6" s="26">
        <v>16</v>
      </c>
      <c r="Q6" s="26">
        <v>17</v>
      </c>
      <c r="R6" s="20">
        <v>18</v>
      </c>
      <c r="S6" s="26">
        <v>19</v>
      </c>
    </row>
    <row r="7" s="3" customFormat="1" ht="19.2" customHeight="1" spans="1:19">
      <c r="A7" s="15" t="s">
        <v>64</v>
      </c>
      <c r="B7" s="15" t="s">
        <v>65</v>
      </c>
      <c r="C7" s="215">
        <v>1591.57</v>
      </c>
      <c r="D7" s="215">
        <v>1591.57</v>
      </c>
      <c r="E7" s="214">
        <v>1591.57</v>
      </c>
      <c r="F7" s="41"/>
      <c r="G7" s="41"/>
      <c r="H7" s="41"/>
      <c r="I7" s="41"/>
      <c r="J7" s="41"/>
      <c r="K7" s="41"/>
      <c r="L7" s="41"/>
      <c r="M7" s="41"/>
      <c r="N7" s="53"/>
      <c r="O7" s="53"/>
      <c r="P7" s="53"/>
      <c r="Q7" s="53"/>
      <c r="R7" s="245"/>
      <c r="S7" s="53"/>
    </row>
    <row r="8" s="3" customFormat="1" ht="19.2" customHeight="1" spans="1:19">
      <c r="A8" s="15" t="s">
        <v>66</v>
      </c>
      <c r="B8" s="15" t="s">
        <v>67</v>
      </c>
      <c r="C8" s="215">
        <v>352.3</v>
      </c>
      <c r="D8" s="215">
        <v>352.3</v>
      </c>
      <c r="E8" s="214">
        <v>352.3</v>
      </c>
      <c r="F8" s="41"/>
      <c r="G8" s="41"/>
      <c r="H8" s="41"/>
      <c r="I8" s="41"/>
      <c r="J8" s="41"/>
      <c r="K8" s="41"/>
      <c r="L8" s="41"/>
      <c r="M8" s="41"/>
      <c r="N8" s="144"/>
      <c r="O8" s="144"/>
      <c r="P8" s="144"/>
      <c r="Q8" s="144"/>
      <c r="R8" s="87"/>
      <c r="S8" s="87"/>
    </row>
    <row r="9" s="3" customFormat="1" ht="19.2" customHeight="1" spans="1:19">
      <c r="A9" s="15" t="s">
        <v>68</v>
      </c>
      <c r="B9" s="15" t="s">
        <v>69</v>
      </c>
      <c r="C9" s="215">
        <v>69.83</v>
      </c>
      <c r="D9" s="215">
        <v>69.83</v>
      </c>
      <c r="E9" s="214">
        <v>69.83</v>
      </c>
      <c r="F9" s="41"/>
      <c r="G9" s="41"/>
      <c r="H9" s="41"/>
      <c r="I9" s="41"/>
      <c r="J9" s="41"/>
      <c r="K9" s="41"/>
      <c r="L9" s="41"/>
      <c r="M9" s="41"/>
      <c r="N9" s="144"/>
      <c r="O9" s="144"/>
      <c r="P9" s="144"/>
      <c r="Q9" s="144"/>
      <c r="R9" s="87"/>
      <c r="S9" s="87"/>
    </row>
    <row r="10" s="3" customFormat="1" ht="19.2" customHeight="1" spans="1:19">
      <c r="A10" s="15" t="s">
        <v>70</v>
      </c>
      <c r="B10" s="15" t="s">
        <v>71</v>
      </c>
      <c r="C10" s="215">
        <v>779.98</v>
      </c>
      <c r="D10" s="215">
        <v>779.98</v>
      </c>
      <c r="E10" s="214">
        <v>779.98</v>
      </c>
      <c r="F10" s="41"/>
      <c r="G10" s="41"/>
      <c r="H10" s="41"/>
      <c r="I10" s="41"/>
      <c r="J10" s="41"/>
      <c r="K10" s="41"/>
      <c r="L10" s="41"/>
      <c r="M10" s="41"/>
      <c r="N10" s="144"/>
      <c r="O10" s="144"/>
      <c r="P10" s="144"/>
      <c r="Q10" s="144"/>
      <c r="R10" s="87"/>
      <c r="S10" s="87"/>
    </row>
    <row r="11" s="3" customFormat="1" ht="19.2" customHeight="1" spans="1:19">
      <c r="A11" s="15" t="s">
        <v>72</v>
      </c>
      <c r="B11" s="15" t="s">
        <v>73</v>
      </c>
      <c r="C11" s="215">
        <v>142.82</v>
      </c>
      <c r="D11" s="215">
        <v>142.82</v>
      </c>
      <c r="E11" s="214">
        <v>142.82</v>
      </c>
      <c r="F11" s="41"/>
      <c r="G11" s="41"/>
      <c r="H11" s="41"/>
      <c r="I11" s="41"/>
      <c r="J11" s="41"/>
      <c r="K11" s="41"/>
      <c r="L11" s="41"/>
      <c r="M11" s="41"/>
      <c r="N11" s="144"/>
      <c r="O11" s="144"/>
      <c r="P11" s="144"/>
      <c r="Q11" s="144"/>
      <c r="R11" s="87"/>
      <c r="S11" s="87"/>
    </row>
    <row r="12" s="3" customFormat="1" ht="19.2" customHeight="1" spans="1:19">
      <c r="A12" s="15" t="s">
        <v>74</v>
      </c>
      <c r="B12" s="15" t="s">
        <v>75</v>
      </c>
      <c r="C12" s="215">
        <v>246.64</v>
      </c>
      <c r="D12" s="215">
        <v>246.64</v>
      </c>
      <c r="E12" s="214">
        <v>246.64</v>
      </c>
      <c r="F12" s="41"/>
      <c r="G12" s="41"/>
      <c r="H12" s="41"/>
      <c r="I12" s="41"/>
      <c r="J12" s="41"/>
      <c r="K12" s="41"/>
      <c r="L12" s="41"/>
      <c r="M12" s="41"/>
      <c r="N12" s="144"/>
      <c r="O12" s="144"/>
      <c r="P12" s="144"/>
      <c r="Q12" s="144"/>
      <c r="R12" s="87"/>
      <c r="S12" s="87"/>
    </row>
    <row r="13" s="3" customFormat="1" ht="19.2" customHeight="1" spans="1:19">
      <c r="A13" s="26" t="s">
        <v>51</v>
      </c>
      <c r="B13" s="241"/>
      <c r="C13" s="215">
        <v>1591.57</v>
      </c>
      <c r="D13" s="215">
        <v>1591.57</v>
      </c>
      <c r="E13" s="214">
        <v>1591.57</v>
      </c>
      <c r="F13" s="41"/>
      <c r="G13" s="41"/>
      <c r="H13" s="41"/>
      <c r="I13" s="41"/>
      <c r="J13" s="41"/>
      <c r="K13" s="41"/>
      <c r="L13" s="41"/>
      <c r="M13" s="41"/>
      <c r="N13" s="53"/>
      <c r="O13" s="53"/>
      <c r="P13" s="53"/>
      <c r="Q13" s="53"/>
      <c r="R13" s="53"/>
      <c r="S13" s="53"/>
    </row>
    <row r="14" s="3" customFormat="1" customHeight="1" spans="1:19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5"/>
      <c r="O14" s="5"/>
      <c r="P14" s="5"/>
      <c r="Q14" s="5"/>
      <c r="R14" s="17"/>
      <c r="S14" s="17"/>
    </row>
    <row r="15" s="3" customFormat="1" customHeight="1" spans="1:19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5"/>
      <c r="O15" s="5"/>
      <c r="P15" s="5"/>
      <c r="Q15" s="5"/>
      <c r="R15" s="17"/>
      <c r="S15" s="17"/>
    </row>
    <row r="16" s="3" customFormat="1" customHeight="1" spans="1:19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5"/>
      <c r="O16" s="5"/>
      <c r="P16" s="5"/>
      <c r="Q16" s="5"/>
      <c r="R16" s="17"/>
      <c r="S16" s="17"/>
    </row>
    <row r="17" s="3" customFormat="1" customHeight="1" spans="1:19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5"/>
      <c r="O17" s="5"/>
      <c r="P17" s="5"/>
      <c r="Q17" s="5"/>
      <c r="R17" s="17"/>
      <c r="S17" s="17"/>
    </row>
    <row r="18" s="3" customFormat="1" customHeight="1" spans="1:19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"/>
      <c r="O18" s="5"/>
      <c r="P18" s="5"/>
      <c r="Q18" s="5"/>
      <c r="R18" s="17"/>
      <c r="S18" s="17"/>
    </row>
    <row r="19" s="3" customFormat="1" customHeight="1" spans="1:1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"/>
      <c r="O19" s="5"/>
      <c r="P19" s="5"/>
      <c r="Q19" s="5"/>
      <c r="R19" s="17"/>
      <c r="S19" s="17"/>
    </row>
    <row r="20" s="3" customFormat="1" customHeight="1" spans="1:19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5"/>
      <c r="O20" s="5"/>
      <c r="P20" s="5"/>
      <c r="Q20" s="5"/>
      <c r="R20" s="17"/>
      <c r="S20" s="17"/>
    </row>
    <row r="21" s="3" customFormat="1" customHeight="1" spans="1:19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5"/>
      <c r="O21" s="5"/>
      <c r="P21" s="5"/>
      <c r="Q21" s="5"/>
      <c r="R21" s="17"/>
      <c r="S21" s="17"/>
    </row>
    <row r="22" s="3" customFormat="1" customHeight="1" spans="1:19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5"/>
      <c r="O22" s="5"/>
      <c r="P22" s="5"/>
      <c r="Q22" s="5"/>
      <c r="R22" s="17"/>
      <c r="S22" s="17"/>
    </row>
    <row r="23" s="3" customFormat="1" customHeight="1" spans="1:19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5"/>
      <c r="O23" s="5"/>
      <c r="P23" s="5"/>
      <c r="Q23" s="5"/>
      <c r="R23" s="17"/>
      <c r="S23" s="17"/>
    </row>
    <row r="24" s="3" customFormat="1" customHeight="1" spans="1:19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5"/>
      <c r="O24" s="5"/>
      <c r="P24" s="5"/>
      <c r="Q24" s="5"/>
      <c r="R24" s="17"/>
      <c r="S24" s="17"/>
    </row>
    <row r="25" s="3" customFormat="1" customHeight="1" spans="1:19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5"/>
      <c r="O25" s="5"/>
      <c r="P25" s="5"/>
      <c r="Q25" s="5"/>
      <c r="R25" s="17"/>
      <c r="S25" s="17"/>
    </row>
    <row r="26" s="3" customFormat="1" customHeight="1" spans="1:19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5"/>
      <c r="O26" s="5"/>
      <c r="P26" s="5"/>
      <c r="Q26" s="5"/>
      <c r="R26" s="17"/>
      <c r="S26" s="17"/>
    </row>
    <row r="27" s="3" customFormat="1" customHeight="1" spans="1:19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5"/>
      <c r="O27" s="5"/>
      <c r="P27" s="5"/>
      <c r="Q27" s="5"/>
      <c r="R27" s="17"/>
      <c r="S27" s="17"/>
    </row>
    <row r="28" s="3" customFormat="1" customHeight="1" spans="1:19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5"/>
      <c r="O28" s="5"/>
      <c r="P28" s="5"/>
      <c r="Q28" s="5"/>
      <c r="R28" s="17"/>
      <c r="S28" s="17"/>
    </row>
    <row r="29" s="3" customFormat="1" customHeight="1" spans="1:1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5"/>
      <c r="O29" s="5"/>
      <c r="P29" s="5"/>
      <c r="Q29" s="5"/>
      <c r="R29" s="17"/>
      <c r="S29" s="17"/>
    </row>
    <row r="30" s="3" customFormat="1" customHeight="1" spans="1:1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5"/>
      <c r="O30" s="5"/>
      <c r="P30" s="5"/>
      <c r="Q30" s="5"/>
      <c r="R30" s="17"/>
      <c r="S30" s="17"/>
    </row>
    <row r="31" s="3" customFormat="1" customHeight="1" spans="1:1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5"/>
      <c r="O31" s="5"/>
      <c r="P31" s="5"/>
      <c r="Q31" s="5"/>
      <c r="R31" s="17"/>
      <c r="S31" s="17"/>
    </row>
    <row r="32" s="3" customFormat="1" customHeight="1" spans="1:1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5"/>
      <c r="O32" s="5"/>
      <c r="P32" s="5"/>
      <c r="Q32" s="5"/>
      <c r="R32" s="17"/>
      <c r="S32" s="17"/>
    </row>
    <row r="33" s="3" customFormat="1" customHeight="1" spans="1:19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5"/>
      <c r="O33" s="5"/>
      <c r="P33" s="5"/>
      <c r="Q33" s="5"/>
      <c r="R33" s="17"/>
      <c r="S33" s="17"/>
    </row>
    <row r="34" s="3" customFormat="1" customHeight="1" spans="1:19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5"/>
      <c r="O34" s="5"/>
      <c r="P34" s="5"/>
      <c r="Q34" s="5"/>
      <c r="R34" s="17"/>
      <c r="S34" s="17"/>
    </row>
    <row r="35" s="3" customFormat="1" customHeight="1" spans="1:19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5"/>
      <c r="O35" s="5"/>
      <c r="P35" s="5"/>
      <c r="Q35" s="5"/>
      <c r="R35" s="17"/>
      <c r="S35" s="17"/>
    </row>
    <row r="36" s="3" customFormat="1" customHeight="1" spans="1:19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5"/>
      <c r="O36" s="5"/>
      <c r="P36" s="5"/>
      <c r="Q36" s="5"/>
      <c r="R36" s="17"/>
      <c r="S36" s="17"/>
    </row>
    <row r="37" s="3" customFormat="1" customHeight="1" spans="1:19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5"/>
      <c r="O37" s="5"/>
      <c r="P37" s="5"/>
      <c r="Q37" s="5"/>
      <c r="R37" s="17"/>
      <c r="S37" s="17"/>
    </row>
    <row r="38" s="3" customFormat="1" customHeight="1" spans="1:19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5"/>
      <c r="O38" s="5"/>
      <c r="P38" s="5"/>
      <c r="Q38" s="5"/>
      <c r="R38" s="17"/>
      <c r="S38" s="17"/>
    </row>
    <row r="39" s="3" customFormat="1" customHeight="1" spans="1:1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5"/>
      <c r="O39" s="5"/>
      <c r="P39" s="5"/>
      <c r="Q39" s="5"/>
      <c r="R39" s="17"/>
      <c r="S39" s="17"/>
    </row>
    <row r="40" s="3" customFormat="1" customHeight="1" spans="1:19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5"/>
      <c r="O40" s="5"/>
      <c r="P40" s="5"/>
      <c r="Q40" s="5"/>
      <c r="R40" s="17"/>
      <c r="S40" s="17"/>
    </row>
    <row r="41" s="3" customFormat="1" customHeight="1" spans="1:19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5"/>
      <c r="O41" s="5"/>
      <c r="P41" s="5"/>
      <c r="Q41" s="5"/>
      <c r="R41" s="17"/>
      <c r="S41" s="17"/>
    </row>
    <row r="42" s="3" customFormat="1" customHeight="1" spans="1:19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5"/>
      <c r="O42" s="5"/>
      <c r="P42" s="5"/>
      <c r="Q42" s="5"/>
      <c r="R42" s="17"/>
      <c r="S42" s="17"/>
    </row>
    <row r="43" s="3" customFormat="1" customHeight="1" spans="1:19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5"/>
      <c r="O43" s="5"/>
      <c r="P43" s="5"/>
      <c r="Q43" s="5"/>
      <c r="R43" s="17"/>
      <c r="S43" s="17"/>
    </row>
    <row r="44" s="3" customFormat="1" customHeight="1" spans="1:19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5"/>
      <c r="O44" s="5"/>
      <c r="P44" s="5"/>
      <c r="Q44" s="5"/>
      <c r="R44" s="17"/>
      <c r="S44" s="17"/>
    </row>
    <row r="45" s="3" customFormat="1" customHeight="1" spans="1:19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5"/>
      <c r="O45" s="5"/>
      <c r="P45" s="5"/>
      <c r="Q45" s="5"/>
      <c r="R45" s="17"/>
      <c r="S45" s="17"/>
    </row>
    <row r="46" s="3" customFormat="1" customHeight="1" spans="1:19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5"/>
      <c r="O46" s="5"/>
      <c r="P46" s="5"/>
      <c r="Q46" s="5"/>
      <c r="R46" s="17"/>
      <c r="S46" s="17"/>
    </row>
    <row r="47" s="3" customFormat="1" customHeight="1" spans="1:19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5"/>
      <c r="O47" s="5"/>
      <c r="P47" s="5"/>
      <c r="Q47" s="5"/>
      <c r="R47" s="17"/>
      <c r="S47" s="17"/>
    </row>
    <row r="48" s="3" customFormat="1" customHeight="1" spans="1:19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5"/>
      <c r="O48" s="5"/>
      <c r="P48" s="5"/>
      <c r="Q48" s="5"/>
      <c r="R48" s="17"/>
      <c r="S48" s="17"/>
    </row>
    <row r="49" s="3" customFormat="1" customHeight="1" spans="1:1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5"/>
      <c r="O49" s="5"/>
      <c r="P49" s="5"/>
      <c r="Q49" s="5"/>
      <c r="R49" s="17"/>
      <c r="S49" s="17"/>
    </row>
    <row r="50" s="3" customFormat="1" customHeight="1" spans="1:19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5"/>
      <c r="O50" s="5"/>
      <c r="P50" s="5"/>
      <c r="Q50" s="5"/>
      <c r="R50" s="17"/>
      <c r="S50" s="17"/>
    </row>
    <row r="51" s="3" customFormat="1" customHeight="1" spans="1:19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5"/>
      <c r="O51" s="5"/>
      <c r="P51" s="5"/>
      <c r="Q51" s="5"/>
      <c r="R51" s="17"/>
      <c r="S51" s="17"/>
    </row>
    <row r="52" s="3" customFormat="1" customHeight="1" spans="1:19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5"/>
      <c r="O52" s="5"/>
      <c r="P52" s="5"/>
      <c r="Q52" s="5"/>
      <c r="R52" s="17"/>
      <c r="S52" s="17"/>
    </row>
    <row r="53" s="3" customFormat="1" customHeight="1" spans="1:19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5"/>
      <c r="O53" s="5"/>
      <c r="P53" s="5"/>
      <c r="Q53" s="5"/>
      <c r="R53" s="17"/>
      <c r="S53" s="17"/>
    </row>
    <row r="54" s="3" customFormat="1" customHeight="1" spans="1:19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5"/>
      <c r="O54" s="5"/>
      <c r="P54" s="5"/>
      <c r="Q54" s="5"/>
      <c r="R54" s="17"/>
      <c r="S54" s="17"/>
    </row>
    <row r="55" s="3" customFormat="1" customHeight="1" spans="1:19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5"/>
      <c r="O55" s="5"/>
      <c r="P55" s="5"/>
      <c r="Q55" s="5"/>
      <c r="R55" s="17"/>
      <c r="S55" s="17"/>
    </row>
    <row r="56" s="3" customFormat="1" customHeight="1" spans="1:19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5"/>
      <c r="O56" s="5"/>
      <c r="P56" s="5"/>
      <c r="Q56" s="5"/>
      <c r="R56" s="17"/>
      <c r="S56" s="17"/>
    </row>
    <row r="57" s="3" customFormat="1" customHeight="1" spans="1:19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5"/>
      <c r="O57" s="5"/>
      <c r="P57" s="5"/>
      <c r="Q57" s="5"/>
      <c r="R57" s="17"/>
      <c r="S57" s="17"/>
    </row>
    <row r="58" s="3" customFormat="1" customHeight="1" spans="1:19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5"/>
      <c r="O58" s="5"/>
      <c r="P58" s="5"/>
      <c r="Q58" s="5"/>
      <c r="R58" s="17"/>
      <c r="S58" s="17"/>
    </row>
    <row r="59" s="3" customFormat="1" customHeight="1" spans="1:1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5"/>
      <c r="O59" s="5"/>
      <c r="P59" s="5"/>
      <c r="Q59" s="5"/>
      <c r="R59" s="17"/>
      <c r="S59" s="17"/>
    </row>
    <row r="60" s="3" customFormat="1" customHeight="1" spans="1:19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5"/>
      <c r="O60" s="5"/>
      <c r="P60" s="5"/>
      <c r="Q60" s="5"/>
      <c r="R60" s="17"/>
      <c r="S60" s="17"/>
    </row>
    <row r="61" s="3" customFormat="1" customHeight="1" spans="1:19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5"/>
      <c r="O61" s="5"/>
      <c r="P61" s="5"/>
      <c r="Q61" s="5"/>
      <c r="R61" s="17"/>
      <c r="S61" s="17"/>
    </row>
    <row r="62" s="3" customFormat="1" customHeight="1" spans="1:19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5"/>
      <c r="O62" s="5"/>
      <c r="P62" s="5"/>
      <c r="Q62" s="5"/>
      <c r="R62" s="17"/>
      <c r="S62" s="17"/>
    </row>
    <row r="63" s="3" customFormat="1" customHeight="1" spans="1:19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5"/>
      <c r="O63" s="5"/>
      <c r="P63" s="5"/>
      <c r="Q63" s="5"/>
      <c r="R63" s="17"/>
      <c r="S63" s="17"/>
    </row>
    <row r="64" s="3" customFormat="1" customHeight="1" spans="1:19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5"/>
      <c r="O64" s="5"/>
      <c r="P64" s="5"/>
      <c r="Q64" s="5"/>
      <c r="R64" s="17"/>
      <c r="S64" s="17"/>
    </row>
    <row r="65" s="3" customFormat="1" customHeight="1" spans="1:19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5"/>
      <c r="O65" s="5"/>
      <c r="P65" s="5"/>
      <c r="Q65" s="5"/>
      <c r="R65" s="17"/>
      <c r="S65" s="17"/>
    </row>
    <row r="66" s="3" customFormat="1" customHeight="1" spans="1:19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5"/>
      <c r="O66" s="5"/>
      <c r="P66" s="5"/>
      <c r="Q66" s="5"/>
      <c r="R66" s="17"/>
      <c r="S66" s="17"/>
    </row>
    <row r="67" s="3" customFormat="1" customHeight="1" spans="1:19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5"/>
      <c r="O67" s="5"/>
      <c r="P67" s="5"/>
      <c r="Q67" s="5"/>
      <c r="R67" s="17"/>
      <c r="S67" s="17"/>
    </row>
    <row r="68" s="3" customFormat="1" customHeight="1" spans="1:19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5"/>
      <c r="O68" s="5"/>
      <c r="P68" s="5"/>
      <c r="Q68" s="5"/>
      <c r="R68" s="17"/>
      <c r="S68" s="17"/>
    </row>
    <row r="69" s="3" customFormat="1" customHeight="1" spans="1:1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5"/>
      <c r="O69" s="5"/>
      <c r="P69" s="5"/>
      <c r="Q69" s="5"/>
      <c r="R69" s="17"/>
      <c r="S69" s="17"/>
    </row>
    <row r="70" s="3" customFormat="1" customHeight="1" spans="1:19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5"/>
      <c r="O70" s="5"/>
      <c r="P70" s="5"/>
      <c r="Q70" s="5"/>
      <c r="R70" s="17"/>
      <c r="S70" s="17"/>
    </row>
    <row r="71" s="3" customFormat="1" customHeight="1" spans="1:19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5"/>
      <c r="O71" s="5"/>
      <c r="P71" s="5"/>
      <c r="Q71" s="5"/>
      <c r="R71" s="17"/>
      <c r="S71" s="17"/>
    </row>
    <row r="72" s="3" customFormat="1" customHeight="1" spans="1:19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5"/>
      <c r="O72" s="5"/>
      <c r="P72" s="5"/>
      <c r="Q72" s="5"/>
      <c r="R72" s="17"/>
      <c r="S72" s="17"/>
    </row>
    <row r="73" s="3" customFormat="1" customHeight="1" spans="1:19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5"/>
      <c r="O73" s="5"/>
      <c r="P73" s="5"/>
      <c r="Q73" s="5"/>
      <c r="R73" s="17"/>
      <c r="S73" s="17"/>
    </row>
    <row r="74" s="3" customFormat="1" customHeight="1" spans="1:19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5"/>
      <c r="O74" s="5"/>
      <c r="P74" s="5"/>
      <c r="Q74" s="5"/>
      <c r="R74" s="17"/>
      <c r="S74" s="17"/>
    </row>
    <row r="75" s="3" customFormat="1" customHeight="1" spans="1:19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5"/>
      <c r="O75" s="5"/>
      <c r="P75" s="5"/>
      <c r="Q75" s="5"/>
      <c r="R75" s="17"/>
      <c r="S75" s="17"/>
    </row>
    <row r="76" s="3" customFormat="1" customHeight="1" spans="1:19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5"/>
      <c r="O76" s="5"/>
      <c r="P76" s="5"/>
      <c r="Q76" s="5"/>
      <c r="R76" s="17"/>
      <c r="S76" s="17"/>
    </row>
    <row r="77" s="3" customFormat="1" customHeight="1" spans="1:19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5"/>
      <c r="O77" s="5"/>
      <c r="P77" s="5"/>
      <c r="Q77" s="5"/>
      <c r="R77" s="17"/>
      <c r="S77" s="17"/>
    </row>
    <row r="78" s="3" customFormat="1" customHeight="1" spans="1:19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5"/>
      <c r="O78" s="5"/>
      <c r="P78" s="5"/>
      <c r="Q78" s="5"/>
      <c r="R78" s="17"/>
      <c r="S78" s="17"/>
    </row>
    <row r="79" s="3" customFormat="1" customHeight="1" spans="1:1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5"/>
      <c r="O79" s="5"/>
      <c r="P79" s="5"/>
      <c r="Q79" s="5"/>
      <c r="R79" s="17"/>
      <c r="S79" s="17"/>
    </row>
    <row r="80" s="3" customFormat="1" customHeight="1" spans="1:19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5"/>
      <c r="O80" s="5"/>
      <c r="P80" s="5"/>
      <c r="Q80" s="5"/>
      <c r="R80" s="17"/>
      <c r="S80" s="17"/>
    </row>
    <row r="81" s="3" customFormat="1" customHeight="1" spans="1:19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5"/>
      <c r="O81" s="5"/>
      <c r="P81" s="5"/>
      <c r="Q81" s="5"/>
      <c r="R81" s="17"/>
      <c r="S81" s="17"/>
    </row>
    <row r="82" s="3" customFormat="1" customHeight="1" spans="1:19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5"/>
      <c r="O82" s="5"/>
      <c r="P82" s="5"/>
      <c r="Q82" s="5"/>
      <c r="R82" s="17"/>
      <c r="S82" s="17"/>
    </row>
    <row r="83" s="3" customFormat="1" customHeight="1" spans="1:19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5"/>
      <c r="O83" s="5"/>
      <c r="P83" s="5"/>
      <c r="Q83" s="5"/>
      <c r="R83" s="17"/>
      <c r="S83" s="17"/>
    </row>
    <row r="84" s="3" customFormat="1" customHeight="1" spans="1:19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5"/>
      <c r="O84" s="5"/>
      <c r="P84" s="5"/>
      <c r="Q84" s="5"/>
      <c r="R84" s="17"/>
      <c r="S84" s="17"/>
    </row>
    <row r="85" s="3" customFormat="1" customHeight="1" spans="1:19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5"/>
      <c r="O85" s="5"/>
      <c r="P85" s="5"/>
      <c r="Q85" s="5"/>
      <c r="R85" s="17"/>
      <c r="S85" s="17"/>
    </row>
    <row r="86" s="3" customFormat="1" customHeight="1" spans="1:19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5"/>
      <c r="O86" s="5"/>
      <c r="P86" s="5"/>
      <c r="Q86" s="5"/>
      <c r="R86" s="17"/>
      <c r="S86" s="17"/>
    </row>
    <row r="87" s="3" customFormat="1" customHeight="1" spans="1:19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5"/>
      <c r="O87" s="5"/>
      <c r="P87" s="5"/>
      <c r="Q87" s="5"/>
      <c r="R87" s="17"/>
      <c r="S87" s="17"/>
    </row>
    <row r="88" s="3" customFormat="1" customHeight="1" spans="1:19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5"/>
      <c r="O88" s="5"/>
      <c r="P88" s="5"/>
      <c r="Q88" s="5"/>
      <c r="R88" s="17"/>
      <c r="S88" s="17"/>
    </row>
    <row r="89" s="3" customFormat="1" customHeight="1" spans="1:1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5"/>
      <c r="O89" s="5"/>
      <c r="P89" s="5"/>
      <c r="Q89" s="5"/>
      <c r="R89" s="17"/>
      <c r="S89" s="17"/>
    </row>
    <row r="90" s="3" customFormat="1" customHeight="1" spans="1:19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5"/>
      <c r="O90" s="5"/>
      <c r="P90" s="5"/>
      <c r="Q90" s="5"/>
      <c r="R90" s="17"/>
      <c r="S90" s="17"/>
    </row>
    <row r="91" s="3" customFormat="1" customHeight="1" spans="1:19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5"/>
      <c r="O91" s="5"/>
      <c r="P91" s="5"/>
      <c r="Q91" s="5"/>
      <c r="R91" s="17"/>
      <c r="S91" s="17"/>
    </row>
    <row r="92" s="3" customFormat="1" customHeight="1" spans="1:19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5"/>
      <c r="O92" s="5"/>
      <c r="P92" s="5"/>
      <c r="Q92" s="5"/>
      <c r="R92" s="17"/>
      <c r="S92" s="17"/>
    </row>
    <row r="93" s="3" customFormat="1" customHeight="1" spans="1:19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5"/>
      <c r="O93" s="5"/>
      <c r="P93" s="5"/>
      <c r="Q93" s="5"/>
      <c r="R93" s="17"/>
      <c r="S93" s="17"/>
    </row>
    <row r="94" s="3" customFormat="1" customHeight="1" spans="1:19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5"/>
      <c r="O94" s="5"/>
      <c r="P94" s="5"/>
      <c r="Q94" s="5"/>
      <c r="R94" s="17"/>
      <c r="S94" s="17"/>
    </row>
    <row r="95" s="3" customFormat="1" customHeight="1" spans="1:19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5"/>
      <c r="O95" s="5"/>
      <c r="P95" s="5"/>
      <c r="Q95" s="5"/>
      <c r="R95" s="17"/>
      <c r="S95" s="17"/>
    </row>
    <row r="96" s="3" customFormat="1" customHeight="1" spans="1:19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5"/>
      <c r="O96" s="5"/>
      <c r="P96" s="5"/>
      <c r="Q96" s="5"/>
      <c r="R96" s="17"/>
      <c r="S96" s="17"/>
    </row>
    <row r="97" s="3" customFormat="1" customHeight="1" spans="1:19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5"/>
      <c r="O97" s="5"/>
      <c r="P97" s="5"/>
      <c r="Q97" s="5"/>
      <c r="R97" s="17"/>
      <c r="S97" s="17"/>
    </row>
    <row r="98" s="3" customFormat="1" customHeight="1" spans="1:19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5"/>
      <c r="O98" s="5"/>
      <c r="P98" s="5"/>
      <c r="Q98" s="5"/>
      <c r="R98" s="17"/>
      <c r="S98" s="17"/>
    </row>
    <row r="99" s="3" customFormat="1" customHeight="1" spans="1:1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5"/>
      <c r="O99" s="5"/>
      <c r="P99" s="5"/>
      <c r="Q99" s="5"/>
      <c r="R99" s="17"/>
      <c r="S99" s="17"/>
    </row>
    <row r="100" s="3" customFormat="1" customHeight="1" spans="1:19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5"/>
      <c r="O100" s="5"/>
      <c r="P100" s="5"/>
      <c r="Q100" s="5"/>
      <c r="R100" s="17"/>
      <c r="S100" s="17"/>
    </row>
    <row r="101" s="3" customFormat="1" customHeight="1" spans="1:19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5"/>
      <c r="O101" s="5"/>
      <c r="P101" s="5"/>
      <c r="Q101" s="5"/>
      <c r="R101" s="17"/>
      <c r="S101" s="17"/>
    </row>
    <row r="102" s="3" customFormat="1" customHeight="1" spans="1:19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5"/>
      <c r="O102" s="5"/>
      <c r="P102" s="5"/>
      <c r="Q102" s="5"/>
      <c r="R102" s="17"/>
      <c r="S102" s="17"/>
    </row>
    <row r="103" s="3" customFormat="1" customHeight="1" spans="1:19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5"/>
      <c r="O103" s="5"/>
      <c r="P103" s="5"/>
      <c r="Q103" s="5"/>
      <c r="R103" s="17"/>
      <c r="S103" s="17"/>
    </row>
    <row r="104" s="3" customFormat="1" customHeight="1" spans="1:19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5"/>
      <c r="O104" s="5"/>
      <c r="P104" s="5"/>
      <c r="Q104" s="5"/>
      <c r="R104" s="17"/>
      <c r="S104" s="17"/>
    </row>
    <row r="105" s="3" customFormat="1" customHeight="1" spans="1:19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5"/>
      <c r="O105" s="5"/>
      <c r="P105" s="5"/>
      <c r="Q105" s="5"/>
      <c r="R105" s="17"/>
      <c r="S105" s="17"/>
    </row>
    <row r="106" s="3" customFormat="1" customHeight="1" spans="1:19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5"/>
      <c r="O106" s="5"/>
      <c r="P106" s="5"/>
      <c r="Q106" s="5"/>
      <c r="R106" s="17"/>
      <c r="S106" s="17"/>
    </row>
    <row r="107" s="3" customFormat="1" customHeight="1" spans="1:19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5"/>
      <c r="O107" s="5"/>
      <c r="P107" s="5"/>
      <c r="Q107" s="5"/>
      <c r="R107" s="17"/>
      <c r="S107" s="17"/>
    </row>
    <row r="108" s="3" customFormat="1" customHeight="1" spans="1:19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5"/>
      <c r="O108" s="5"/>
      <c r="P108" s="5"/>
      <c r="Q108" s="5"/>
      <c r="R108" s="17"/>
      <c r="S108" s="17"/>
    </row>
    <row r="109" s="3" customFormat="1" customHeight="1" spans="1:1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5"/>
      <c r="O109" s="5"/>
      <c r="P109" s="5"/>
      <c r="Q109" s="5"/>
      <c r="R109" s="17"/>
      <c r="S109" s="17"/>
    </row>
    <row r="110" s="3" customFormat="1" customHeight="1" spans="1:19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5"/>
      <c r="O110" s="5"/>
      <c r="P110" s="5"/>
      <c r="Q110" s="5"/>
      <c r="R110" s="17"/>
      <c r="S110" s="17"/>
    </row>
    <row r="111" s="3" customFormat="1" customHeight="1" spans="1:19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5"/>
      <c r="O111" s="5"/>
      <c r="P111" s="5"/>
      <c r="Q111" s="5"/>
      <c r="R111" s="17"/>
      <c r="S111" s="17"/>
    </row>
    <row r="112" s="3" customFormat="1" customHeight="1" spans="1:19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5"/>
      <c r="O112" s="5"/>
      <c r="P112" s="5"/>
      <c r="Q112" s="5"/>
      <c r="R112" s="17"/>
      <c r="S112" s="17"/>
    </row>
    <row r="113" s="3" customFormat="1" customHeight="1" spans="1:19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5"/>
      <c r="O113" s="5"/>
      <c r="P113" s="5"/>
      <c r="Q113" s="5"/>
      <c r="R113" s="17"/>
      <c r="S113" s="17"/>
    </row>
    <row r="114" s="3" customFormat="1" customHeight="1" spans="1:19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5"/>
      <c r="O114" s="5"/>
      <c r="P114" s="5"/>
      <c r="Q114" s="5"/>
      <c r="R114" s="17"/>
      <c r="S114" s="17"/>
    </row>
    <row r="115" s="3" customFormat="1" customHeight="1" spans="1:19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5"/>
      <c r="O115" s="5"/>
      <c r="P115" s="5"/>
      <c r="Q115" s="5"/>
      <c r="R115" s="17"/>
      <c r="S115" s="17"/>
    </row>
    <row r="116" s="3" customFormat="1" customHeight="1" spans="1:19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5"/>
      <c r="O116" s="5"/>
      <c r="P116" s="5"/>
      <c r="Q116" s="5"/>
      <c r="R116" s="17"/>
      <c r="S116" s="17"/>
    </row>
    <row r="117" s="3" customFormat="1" customHeight="1" spans="1:19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5"/>
      <c r="O117" s="5"/>
      <c r="P117" s="5"/>
      <c r="Q117" s="5"/>
      <c r="R117" s="17"/>
      <c r="S117" s="17"/>
    </row>
    <row r="118" s="3" customFormat="1" customHeight="1" spans="1:19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5"/>
      <c r="O118" s="5"/>
      <c r="P118" s="5"/>
      <c r="Q118" s="5"/>
      <c r="R118" s="17"/>
      <c r="S118" s="17"/>
    </row>
    <row r="119" s="3" customFormat="1" customHeight="1" spans="1: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5"/>
      <c r="O119" s="5"/>
      <c r="P119" s="5"/>
      <c r="Q119" s="5"/>
      <c r="R119" s="17"/>
      <c r="S119" s="17"/>
    </row>
    <row r="120" s="3" customFormat="1" customHeight="1" spans="1:19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5"/>
      <c r="O120" s="5"/>
      <c r="P120" s="5"/>
      <c r="Q120" s="5"/>
      <c r="R120" s="17"/>
      <c r="S120" s="17"/>
    </row>
    <row r="121" s="3" customFormat="1" customHeight="1" spans="1:19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5"/>
      <c r="O121" s="5"/>
      <c r="P121" s="5"/>
      <c r="Q121" s="5"/>
      <c r="R121" s="17"/>
      <c r="S121" s="17"/>
    </row>
    <row r="122" s="3" customFormat="1" customHeight="1" spans="1:19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5"/>
      <c r="O122" s="5"/>
      <c r="P122" s="5"/>
      <c r="Q122" s="5"/>
      <c r="R122" s="17"/>
      <c r="S122" s="17"/>
    </row>
    <row r="123" s="3" customFormat="1" customHeight="1" spans="1:19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5"/>
      <c r="O123" s="5"/>
      <c r="P123" s="5"/>
      <c r="Q123" s="5"/>
      <c r="R123" s="17"/>
      <c r="S123" s="17"/>
    </row>
    <row r="124" s="3" customFormat="1" customHeight="1" spans="1:19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5"/>
      <c r="O124" s="5"/>
      <c r="P124" s="5"/>
      <c r="Q124" s="5"/>
      <c r="R124" s="17"/>
      <c r="S124" s="17"/>
    </row>
    <row r="125" s="3" customFormat="1" customHeight="1" spans="1:19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5"/>
      <c r="O125" s="5"/>
      <c r="P125" s="5"/>
      <c r="Q125" s="5"/>
      <c r="R125" s="17"/>
      <c r="S125" s="17"/>
    </row>
    <row r="126" s="3" customFormat="1" customHeight="1" spans="1:19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5"/>
      <c r="O126" s="5"/>
      <c r="P126" s="5"/>
      <c r="Q126" s="5"/>
      <c r="R126" s="17"/>
      <c r="S126" s="17"/>
    </row>
    <row r="127" s="3" customFormat="1" customHeight="1" spans="1:19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5"/>
      <c r="O127" s="5"/>
      <c r="P127" s="5"/>
      <c r="Q127" s="5"/>
      <c r="R127" s="17"/>
      <c r="S127" s="17"/>
    </row>
    <row r="128" s="3" customFormat="1" customHeight="1" spans="1:19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5"/>
      <c r="O128" s="5"/>
      <c r="P128" s="5"/>
      <c r="Q128" s="5"/>
      <c r="R128" s="17"/>
      <c r="S128" s="17"/>
    </row>
    <row r="129" s="3" customFormat="1" customHeight="1" spans="1:1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5"/>
      <c r="O129" s="5"/>
      <c r="P129" s="5"/>
      <c r="Q129" s="5"/>
      <c r="R129" s="17"/>
      <c r="S129" s="17"/>
    </row>
    <row r="130" s="3" customFormat="1" customHeight="1" spans="1:19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5"/>
      <c r="O130" s="5"/>
      <c r="P130" s="5"/>
      <c r="Q130" s="5"/>
      <c r="R130" s="17"/>
      <c r="S130" s="17"/>
    </row>
    <row r="131" s="3" customFormat="1" customHeight="1" spans="1:19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5"/>
      <c r="O131" s="5"/>
      <c r="P131" s="5"/>
      <c r="Q131" s="5"/>
      <c r="R131" s="17"/>
      <c r="S131" s="17"/>
    </row>
    <row r="132" s="3" customFormat="1" customHeight="1" spans="1:19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5"/>
      <c r="O132" s="5"/>
      <c r="P132" s="5"/>
      <c r="Q132" s="5"/>
      <c r="R132" s="17"/>
      <c r="S132" s="17"/>
    </row>
    <row r="133" s="3" customFormat="1" customHeight="1" spans="1:19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5"/>
      <c r="O133" s="5"/>
      <c r="P133" s="5"/>
      <c r="Q133" s="5"/>
      <c r="R133" s="17"/>
      <c r="S133" s="17"/>
    </row>
    <row r="134" s="3" customFormat="1" customHeight="1" spans="1:19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5"/>
      <c r="O134" s="5"/>
      <c r="P134" s="5"/>
      <c r="Q134" s="5"/>
      <c r="R134" s="17"/>
      <c r="S134" s="17"/>
    </row>
    <row r="135" s="3" customFormat="1" customHeight="1" spans="1:19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5"/>
      <c r="O135" s="5"/>
      <c r="P135" s="5"/>
      <c r="Q135" s="5"/>
      <c r="R135" s="17"/>
      <c r="S135" s="17"/>
    </row>
    <row r="136" s="3" customFormat="1" customHeight="1" spans="1:19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5"/>
      <c r="O136" s="5"/>
      <c r="P136" s="5"/>
      <c r="Q136" s="5"/>
      <c r="R136" s="17"/>
      <c r="S136" s="17"/>
    </row>
    <row r="137" s="3" customFormat="1" customHeight="1" spans="1:19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5"/>
      <c r="O137" s="5"/>
      <c r="P137" s="5"/>
      <c r="Q137" s="5"/>
      <c r="R137" s="17"/>
      <c r="S137" s="17"/>
    </row>
    <row r="138" s="3" customFormat="1" customHeight="1" spans="1:19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5"/>
      <c r="O138" s="5"/>
      <c r="P138" s="5"/>
      <c r="Q138" s="5"/>
      <c r="R138" s="17"/>
      <c r="S138" s="17"/>
    </row>
    <row r="139" s="3" customFormat="1" customHeight="1" spans="1:1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5"/>
      <c r="O139" s="5"/>
      <c r="P139" s="5"/>
      <c r="Q139" s="5"/>
      <c r="R139" s="17"/>
      <c r="S139" s="17"/>
    </row>
    <row r="140" s="3" customFormat="1" customHeight="1" spans="1:19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5"/>
      <c r="O140" s="5"/>
      <c r="P140" s="5"/>
      <c r="Q140" s="5"/>
      <c r="R140" s="17"/>
      <c r="S140" s="17"/>
    </row>
    <row r="141" s="3" customFormat="1" customHeight="1" spans="1:19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5"/>
      <c r="O141" s="5"/>
      <c r="P141" s="5"/>
      <c r="Q141" s="5"/>
      <c r="R141" s="17"/>
      <c r="S141" s="17"/>
    </row>
    <row r="142" s="3" customFormat="1" customHeight="1" spans="1:19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5"/>
      <c r="O142" s="5"/>
      <c r="P142" s="5"/>
      <c r="Q142" s="5"/>
      <c r="R142" s="17"/>
      <c r="S142" s="17"/>
    </row>
    <row r="143" s="3" customFormat="1" customHeight="1" spans="1:19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5"/>
      <c r="O143" s="5"/>
      <c r="P143" s="5"/>
      <c r="Q143" s="5"/>
      <c r="R143" s="17"/>
      <c r="S143" s="17"/>
    </row>
    <row r="144" s="3" customFormat="1" customHeight="1" spans="1:19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5"/>
      <c r="O144" s="5"/>
      <c r="P144" s="5"/>
      <c r="Q144" s="5"/>
      <c r="R144" s="17"/>
      <c r="S144" s="17"/>
    </row>
    <row r="145" s="3" customFormat="1" customHeight="1" spans="1:19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5"/>
      <c r="O145" s="5"/>
      <c r="P145" s="5"/>
      <c r="Q145" s="5"/>
      <c r="R145" s="17"/>
      <c r="S145" s="17"/>
    </row>
    <row r="146" s="3" customFormat="1" customHeight="1" spans="1:19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5"/>
      <c r="O146" s="5"/>
      <c r="P146" s="5"/>
      <c r="Q146" s="5"/>
      <c r="R146" s="17"/>
      <c r="S146" s="17"/>
    </row>
    <row r="147" s="3" customFormat="1" customHeight="1" spans="1:19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5"/>
      <c r="O147" s="5"/>
      <c r="P147" s="5"/>
      <c r="Q147" s="5"/>
      <c r="R147" s="17"/>
      <c r="S147" s="17"/>
    </row>
    <row r="148" s="3" customFormat="1" customHeight="1" spans="1:19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5"/>
      <c r="O148" s="5"/>
      <c r="P148" s="5"/>
      <c r="Q148" s="5"/>
      <c r="R148" s="17"/>
      <c r="S148" s="17"/>
    </row>
    <row r="149" s="3" customFormat="1" customHeight="1" spans="1:1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5"/>
      <c r="O149" s="5"/>
      <c r="P149" s="5"/>
      <c r="Q149" s="5"/>
      <c r="R149" s="17"/>
      <c r="S149" s="17"/>
    </row>
    <row r="150" s="3" customFormat="1" customHeight="1" spans="1:19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5"/>
      <c r="O150" s="5"/>
      <c r="P150" s="5"/>
      <c r="Q150" s="5"/>
      <c r="R150" s="17"/>
      <c r="S150" s="17"/>
    </row>
    <row r="151" s="3" customFormat="1" customHeight="1" spans="1:19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5"/>
      <c r="O151" s="5"/>
      <c r="P151" s="5"/>
      <c r="Q151" s="5"/>
      <c r="R151" s="17"/>
      <c r="S151" s="17"/>
    </row>
    <row r="152" s="3" customFormat="1" customHeight="1" spans="1:19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5"/>
      <c r="O152" s="5"/>
      <c r="P152" s="5"/>
      <c r="Q152" s="5"/>
      <c r="R152" s="17"/>
      <c r="S152" s="17"/>
    </row>
    <row r="153" s="3" customFormat="1" customHeight="1" spans="1:19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5"/>
      <c r="O153" s="5"/>
      <c r="P153" s="5"/>
      <c r="Q153" s="5"/>
      <c r="R153" s="17"/>
      <c r="S153" s="17"/>
    </row>
    <row r="154" s="3" customFormat="1" customHeight="1" spans="1:19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5"/>
      <c r="O154" s="5"/>
      <c r="P154" s="5"/>
      <c r="Q154" s="5"/>
      <c r="R154" s="17"/>
      <c r="S154" s="17"/>
    </row>
    <row r="155" s="3" customFormat="1" customHeight="1" spans="1:19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5"/>
      <c r="O155" s="5"/>
      <c r="P155" s="5"/>
      <c r="Q155" s="5"/>
      <c r="R155" s="17"/>
      <c r="S155" s="17"/>
    </row>
    <row r="156" s="3" customFormat="1" customHeight="1" spans="1:19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5"/>
      <c r="O156" s="5"/>
      <c r="P156" s="5"/>
      <c r="Q156" s="5"/>
      <c r="R156" s="17"/>
      <c r="S156" s="17"/>
    </row>
    <row r="157" s="3" customFormat="1" customHeight="1" spans="1:19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5"/>
      <c r="O157" s="5"/>
      <c r="P157" s="5"/>
      <c r="Q157" s="5"/>
      <c r="R157" s="17"/>
      <c r="S157" s="17"/>
    </row>
    <row r="158" s="3" customFormat="1" customHeight="1" spans="1:19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5"/>
      <c r="O158" s="5"/>
      <c r="P158" s="5"/>
      <c r="Q158" s="5"/>
      <c r="R158" s="17"/>
      <c r="S158" s="17"/>
    </row>
    <row r="159" s="3" customFormat="1" customHeight="1" spans="1:1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5"/>
      <c r="O159" s="5"/>
      <c r="P159" s="5"/>
      <c r="Q159" s="5"/>
      <c r="R159" s="17"/>
      <c r="S159" s="17"/>
    </row>
    <row r="160" s="3" customFormat="1" customHeight="1" spans="1:19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5"/>
      <c r="O160" s="5"/>
      <c r="P160" s="5"/>
      <c r="Q160" s="5"/>
      <c r="R160" s="17"/>
      <c r="S160" s="17"/>
    </row>
    <row r="161" s="3" customFormat="1" customHeight="1" spans="1:19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5"/>
      <c r="O161" s="5"/>
      <c r="P161" s="5"/>
      <c r="Q161" s="5"/>
      <c r="R161" s="17"/>
      <c r="S161" s="17"/>
    </row>
    <row r="162" s="3" customFormat="1" customHeight="1" spans="1:19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5"/>
      <c r="O162" s="5"/>
      <c r="P162" s="5"/>
      <c r="Q162" s="5"/>
      <c r="R162" s="17"/>
      <c r="S162" s="17"/>
    </row>
    <row r="163" s="3" customFormat="1" customHeight="1" spans="1:19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5"/>
      <c r="O163" s="5"/>
      <c r="P163" s="5"/>
      <c r="Q163" s="5"/>
      <c r="R163" s="17"/>
      <c r="S163" s="17"/>
    </row>
    <row r="164" s="3" customFormat="1" customHeight="1" spans="1:19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5"/>
      <c r="O164" s="5"/>
      <c r="P164" s="5"/>
      <c r="Q164" s="5"/>
      <c r="R164" s="17"/>
      <c r="S164" s="17"/>
    </row>
    <row r="165" s="3" customFormat="1" customHeight="1" spans="1:19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5"/>
      <c r="O165" s="5"/>
      <c r="P165" s="5"/>
      <c r="Q165" s="5"/>
      <c r="R165" s="17"/>
      <c r="S165" s="17"/>
    </row>
    <row r="166" s="3" customFormat="1" customHeight="1" spans="1:19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5"/>
      <c r="O166" s="5"/>
      <c r="P166" s="5"/>
      <c r="Q166" s="5"/>
      <c r="R166" s="17"/>
      <c r="S166" s="17"/>
    </row>
    <row r="167" s="3" customFormat="1" customHeight="1" spans="1:19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5"/>
      <c r="O167" s="5"/>
      <c r="P167" s="5"/>
      <c r="Q167" s="5"/>
      <c r="R167" s="17"/>
      <c r="S167" s="17"/>
    </row>
    <row r="168" s="3" customFormat="1" customHeight="1" spans="1:19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5"/>
      <c r="O168" s="5"/>
      <c r="P168" s="5"/>
      <c r="Q168" s="5"/>
      <c r="R168" s="17"/>
      <c r="S168" s="17"/>
    </row>
    <row r="169" s="3" customFormat="1" customHeight="1" spans="1:1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5"/>
      <c r="O169" s="5"/>
      <c r="P169" s="5"/>
      <c r="Q169" s="5"/>
      <c r="R169" s="17"/>
      <c r="S169" s="1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theme="2" tint="-0.0999786370433668"/>
    <outlinePr summaryBelow="0" summaryRight="0"/>
    <pageSetUpPr fitToPage="1"/>
  </sheetPr>
  <dimension ref="A1:P169"/>
  <sheetViews>
    <sheetView workbookViewId="0">
      <pane xSplit="2" ySplit="6" topLeftCell="C7" activePane="bottomRight" state="frozen"/>
      <selection/>
      <selection pane="topRight"/>
      <selection pane="bottomLeft"/>
      <selection pane="bottomRight" activeCell="A1" sqref="A1"/>
    </sheetView>
  </sheetViews>
  <sheetFormatPr defaultColWidth="9.1047619047619" defaultRowHeight="14.25" customHeight="1"/>
  <cols>
    <col min="1" max="1" width="12.8857142857143" style="4" customWidth="1"/>
    <col min="2" max="2" width="31.5047619047619" style="4" customWidth="1"/>
    <col min="3" max="3" width="18.8857142857143" style="4" customWidth="1"/>
    <col min="4" max="16" width="15.8857142857143" style="4" customWidth="1"/>
    <col min="17" max="17" width="9.1047619047619" style="22" customWidth="1"/>
    <col min="18" max="16384" width="9.1047619047619" style="22"/>
  </cols>
  <sheetData>
    <row r="1" ht="15.75" customHeight="1" spans="16:16">
      <c r="P1" s="29"/>
    </row>
    <row r="2" s="21" customFormat="1" ht="36" customHeight="1" spans="1:16">
      <c r="A2" s="30" t="s">
        <v>76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="9" customFormat="1" ht="20.05" customHeight="1" spans="1:16">
      <c r="A3" s="84" t="s">
        <v>1</v>
      </c>
      <c r="P3" s="29" t="s">
        <v>2</v>
      </c>
    </row>
    <row r="4" s="3" customFormat="1" ht="19" customHeight="1" spans="1:16">
      <c r="A4" s="12" t="s">
        <v>77</v>
      </c>
      <c r="B4" s="12" t="s">
        <v>78</v>
      </c>
      <c r="C4" s="32" t="s">
        <v>51</v>
      </c>
      <c r="D4" s="33" t="s">
        <v>79</v>
      </c>
      <c r="E4" s="44"/>
      <c r="F4" s="33" t="s">
        <v>80</v>
      </c>
      <c r="G4" s="44"/>
      <c r="H4" s="33" t="s">
        <v>81</v>
      </c>
      <c r="I4" s="34"/>
      <c r="J4" s="44"/>
      <c r="K4" s="12" t="s">
        <v>82</v>
      </c>
      <c r="L4" s="127" t="s">
        <v>63</v>
      </c>
      <c r="M4" s="62"/>
      <c r="N4" s="62"/>
      <c r="O4" s="62"/>
      <c r="P4" s="72"/>
    </row>
    <row r="5" s="3" customFormat="1" ht="30" customHeight="1" spans="1:16">
      <c r="A5" s="51"/>
      <c r="B5" s="51"/>
      <c r="C5" s="35"/>
      <c r="D5" s="20" t="s">
        <v>51</v>
      </c>
      <c r="E5" s="20" t="s">
        <v>83</v>
      </c>
      <c r="F5" s="20" t="s">
        <v>51</v>
      </c>
      <c r="G5" s="20" t="s">
        <v>83</v>
      </c>
      <c r="H5" s="20" t="s">
        <v>54</v>
      </c>
      <c r="I5" s="20" t="s">
        <v>55</v>
      </c>
      <c r="J5" s="20" t="s">
        <v>56</v>
      </c>
      <c r="K5" s="51"/>
      <c r="L5" s="11" t="s">
        <v>84</v>
      </c>
      <c r="M5" s="11" t="s">
        <v>85</v>
      </c>
      <c r="N5" s="11" t="s">
        <v>86</v>
      </c>
      <c r="O5" s="11" t="s">
        <v>87</v>
      </c>
      <c r="P5" s="11" t="s">
        <v>88</v>
      </c>
    </row>
    <row r="6" s="3" customFormat="1" ht="16.5" customHeight="1" spans="1:16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  <c r="P6" s="32">
        <v>16</v>
      </c>
    </row>
    <row r="7" s="3" customFormat="1" ht="17.1" customHeight="1" spans="1:16">
      <c r="A7" s="228" t="s">
        <v>89</v>
      </c>
      <c r="B7" s="228" t="s">
        <v>90</v>
      </c>
      <c r="C7" s="229">
        <v>1231.34</v>
      </c>
      <c r="D7" s="229">
        <v>1127.34</v>
      </c>
      <c r="E7" s="229">
        <v>1127.34</v>
      </c>
      <c r="F7" s="229">
        <v>104</v>
      </c>
      <c r="G7" s="229">
        <v>104</v>
      </c>
      <c r="H7" s="229"/>
      <c r="I7" s="233"/>
      <c r="J7" s="233"/>
      <c r="K7" s="233"/>
      <c r="L7" s="234"/>
      <c r="M7" s="234"/>
      <c r="N7" s="234"/>
      <c r="O7" s="234"/>
      <c r="P7" s="234"/>
    </row>
    <row r="8" s="3" customFormat="1" ht="17.1" customHeight="1" spans="1:16">
      <c r="A8" s="228" t="s">
        <v>91</v>
      </c>
      <c r="B8" s="228" t="s">
        <v>92</v>
      </c>
      <c r="C8" s="229">
        <v>1185.34</v>
      </c>
      <c r="D8" s="229">
        <v>1081.34</v>
      </c>
      <c r="E8" s="229">
        <v>1081.34</v>
      </c>
      <c r="F8" s="229">
        <v>104</v>
      </c>
      <c r="G8" s="229">
        <v>104</v>
      </c>
      <c r="H8" s="229"/>
      <c r="I8" s="233"/>
      <c r="J8" s="233"/>
      <c r="K8" s="233"/>
      <c r="L8" s="234"/>
      <c r="M8" s="234"/>
      <c r="N8" s="234"/>
      <c r="O8" s="234"/>
      <c r="P8" s="234"/>
    </row>
    <row r="9" s="3" customFormat="1" ht="17.1" customHeight="1" spans="1:16">
      <c r="A9" s="228" t="s">
        <v>93</v>
      </c>
      <c r="B9" s="228" t="s">
        <v>94</v>
      </c>
      <c r="C9" s="229">
        <v>234.44</v>
      </c>
      <c r="D9" s="229">
        <v>234.44</v>
      </c>
      <c r="E9" s="229">
        <v>234.44</v>
      </c>
      <c r="F9" s="229"/>
      <c r="G9" s="229"/>
      <c r="H9" s="229"/>
      <c r="I9" s="233"/>
      <c r="J9" s="233"/>
      <c r="K9" s="233"/>
      <c r="L9" s="234"/>
      <c r="M9" s="234"/>
      <c r="N9" s="234"/>
      <c r="O9" s="234"/>
      <c r="P9" s="234"/>
    </row>
    <row r="10" s="3" customFormat="1" ht="17.1" customHeight="1" spans="1:16">
      <c r="A10" s="228" t="s">
        <v>95</v>
      </c>
      <c r="B10" s="228" t="s">
        <v>96</v>
      </c>
      <c r="C10" s="229">
        <v>96.87</v>
      </c>
      <c r="D10" s="229">
        <v>96.87</v>
      </c>
      <c r="E10" s="229">
        <v>96.87</v>
      </c>
      <c r="F10" s="229"/>
      <c r="G10" s="229"/>
      <c r="H10" s="229"/>
      <c r="I10" s="233"/>
      <c r="J10" s="233"/>
      <c r="K10" s="233"/>
      <c r="L10" s="234"/>
      <c r="M10" s="234"/>
      <c r="N10" s="234"/>
      <c r="O10" s="234"/>
      <c r="P10" s="234"/>
    </row>
    <row r="11" s="3" customFormat="1" ht="17.1" customHeight="1" spans="1:16">
      <c r="A11" s="228" t="s">
        <v>97</v>
      </c>
      <c r="B11" s="228" t="s">
        <v>98</v>
      </c>
      <c r="C11" s="229">
        <v>36</v>
      </c>
      <c r="D11" s="229"/>
      <c r="E11" s="229"/>
      <c r="F11" s="229">
        <v>36</v>
      </c>
      <c r="G11" s="229">
        <v>36</v>
      </c>
      <c r="H11" s="229"/>
      <c r="I11" s="233"/>
      <c r="J11" s="233"/>
      <c r="K11" s="233"/>
      <c r="L11" s="234"/>
      <c r="M11" s="234"/>
      <c r="N11" s="234"/>
      <c r="O11" s="234"/>
      <c r="P11" s="234"/>
    </row>
    <row r="12" s="3" customFormat="1" ht="17.1" customHeight="1" spans="1:16">
      <c r="A12" s="228" t="s">
        <v>99</v>
      </c>
      <c r="B12" s="228" t="s">
        <v>100</v>
      </c>
      <c r="C12" s="229">
        <v>538.58</v>
      </c>
      <c r="D12" s="229">
        <v>538.58</v>
      </c>
      <c r="E12" s="229">
        <v>538.58</v>
      </c>
      <c r="F12" s="229"/>
      <c r="G12" s="229"/>
      <c r="H12" s="229"/>
      <c r="I12" s="233"/>
      <c r="J12" s="233"/>
      <c r="K12" s="233"/>
      <c r="L12" s="234"/>
      <c r="M12" s="234"/>
      <c r="N12" s="234"/>
      <c r="O12" s="234"/>
      <c r="P12" s="234"/>
    </row>
    <row r="13" s="3" customFormat="1" ht="17.1" customHeight="1" spans="1:16">
      <c r="A13" s="228" t="s">
        <v>101</v>
      </c>
      <c r="B13" s="228" t="s">
        <v>102</v>
      </c>
      <c r="C13" s="229">
        <v>211.45</v>
      </c>
      <c r="D13" s="229">
        <v>211.45</v>
      </c>
      <c r="E13" s="229">
        <v>211.45</v>
      </c>
      <c r="F13" s="229"/>
      <c r="G13" s="229"/>
      <c r="H13" s="229">
        <v>211.45</v>
      </c>
      <c r="I13" s="233"/>
      <c r="J13" s="233"/>
      <c r="K13" s="233"/>
      <c r="L13" s="234"/>
      <c r="M13" s="234"/>
      <c r="N13" s="234"/>
      <c r="O13" s="234"/>
      <c r="P13" s="234"/>
    </row>
    <row r="14" s="3" customFormat="1" ht="17.1" customHeight="1" spans="1:16">
      <c r="A14" s="228" t="s">
        <v>103</v>
      </c>
      <c r="B14" s="228" t="s">
        <v>104</v>
      </c>
      <c r="C14" s="229">
        <v>68</v>
      </c>
      <c r="D14" s="229"/>
      <c r="E14" s="229"/>
      <c r="F14" s="229">
        <v>68</v>
      </c>
      <c r="G14" s="229">
        <v>68</v>
      </c>
      <c r="H14" s="229">
        <v>68</v>
      </c>
      <c r="I14" s="233"/>
      <c r="J14" s="233"/>
      <c r="K14" s="233"/>
      <c r="L14" s="234"/>
      <c r="M14" s="234"/>
      <c r="N14" s="234"/>
      <c r="O14" s="234"/>
      <c r="P14" s="234"/>
    </row>
    <row r="15" s="3" customFormat="1" ht="17.1" customHeight="1" spans="1:16">
      <c r="A15" s="228" t="s">
        <v>105</v>
      </c>
      <c r="B15" s="228" t="s">
        <v>106</v>
      </c>
      <c r="C15" s="229">
        <v>46</v>
      </c>
      <c r="D15" s="229">
        <v>46</v>
      </c>
      <c r="E15" s="229">
        <v>46</v>
      </c>
      <c r="F15" s="229"/>
      <c r="G15" s="229"/>
      <c r="H15" s="229">
        <v>46</v>
      </c>
      <c r="I15" s="233"/>
      <c r="J15" s="233"/>
      <c r="K15" s="233"/>
      <c r="L15" s="234"/>
      <c r="M15" s="234"/>
      <c r="N15" s="234"/>
      <c r="O15" s="234"/>
      <c r="P15" s="234"/>
    </row>
    <row r="16" s="3" customFormat="1" ht="17.1" customHeight="1" spans="1:16">
      <c r="A16" s="228" t="s">
        <v>107</v>
      </c>
      <c r="B16" s="228" t="s">
        <v>108</v>
      </c>
      <c r="C16" s="229">
        <v>46</v>
      </c>
      <c r="D16" s="229">
        <v>46</v>
      </c>
      <c r="E16" s="229">
        <v>46</v>
      </c>
      <c r="F16" s="229"/>
      <c r="G16" s="229"/>
      <c r="H16" s="229">
        <v>46</v>
      </c>
      <c r="I16" s="233"/>
      <c r="J16" s="233"/>
      <c r="K16" s="233"/>
      <c r="L16" s="234"/>
      <c r="M16" s="234"/>
      <c r="N16" s="234"/>
      <c r="O16" s="234"/>
      <c r="P16" s="234"/>
    </row>
    <row r="17" s="3" customFormat="1" ht="17.1" customHeight="1" spans="1:16">
      <c r="A17" s="228" t="s">
        <v>109</v>
      </c>
      <c r="B17" s="228" t="s">
        <v>110</v>
      </c>
      <c r="C17" s="229">
        <v>200.34</v>
      </c>
      <c r="D17" s="229">
        <v>200.34</v>
      </c>
      <c r="E17" s="229">
        <v>200.34</v>
      </c>
      <c r="F17" s="229"/>
      <c r="G17" s="229"/>
      <c r="H17" s="229">
        <v>200.34</v>
      </c>
      <c r="I17" s="233"/>
      <c r="J17" s="233"/>
      <c r="K17" s="233"/>
      <c r="L17" s="234"/>
      <c r="M17" s="234"/>
      <c r="N17" s="234"/>
      <c r="O17" s="234"/>
      <c r="P17" s="234"/>
    </row>
    <row r="18" s="3" customFormat="1" ht="17.1" customHeight="1" spans="1:16">
      <c r="A18" s="228" t="s">
        <v>111</v>
      </c>
      <c r="B18" s="228" t="s">
        <v>112</v>
      </c>
      <c r="C18" s="229">
        <v>194.36</v>
      </c>
      <c r="D18" s="229">
        <v>194.36</v>
      </c>
      <c r="E18" s="229">
        <v>194.36</v>
      </c>
      <c r="F18" s="229"/>
      <c r="G18" s="229"/>
      <c r="H18" s="229">
        <v>194.36</v>
      </c>
      <c r="I18" s="233"/>
      <c r="J18" s="233"/>
      <c r="K18" s="233"/>
      <c r="L18" s="234"/>
      <c r="M18" s="234"/>
      <c r="N18" s="234"/>
      <c r="O18" s="234"/>
      <c r="P18" s="234"/>
    </row>
    <row r="19" s="3" customFormat="1" ht="17.1" customHeight="1" spans="1:16">
      <c r="A19" s="228" t="s">
        <v>113</v>
      </c>
      <c r="B19" s="228" t="s">
        <v>114</v>
      </c>
      <c r="C19" s="229">
        <v>72.58</v>
      </c>
      <c r="D19" s="229">
        <v>72.58</v>
      </c>
      <c r="E19" s="229">
        <v>72.58</v>
      </c>
      <c r="F19" s="229"/>
      <c r="G19" s="229"/>
      <c r="H19" s="229">
        <v>72.58</v>
      </c>
      <c r="I19" s="233"/>
      <c r="J19" s="233"/>
      <c r="K19" s="233"/>
      <c r="L19" s="234"/>
      <c r="M19" s="234"/>
      <c r="N19" s="234"/>
      <c r="O19" s="234"/>
      <c r="P19" s="234"/>
    </row>
    <row r="20" s="3" customFormat="1" ht="17.1" customHeight="1" spans="1:16">
      <c r="A20" s="228" t="s">
        <v>115</v>
      </c>
      <c r="B20" s="228" t="s">
        <v>116</v>
      </c>
      <c r="C20" s="229">
        <v>109.98</v>
      </c>
      <c r="D20" s="229">
        <v>109.98</v>
      </c>
      <c r="E20" s="229">
        <v>109.98</v>
      </c>
      <c r="F20" s="229"/>
      <c r="G20" s="229"/>
      <c r="H20" s="229">
        <v>109.98</v>
      </c>
      <c r="I20" s="233"/>
      <c r="J20" s="233"/>
      <c r="K20" s="233"/>
      <c r="L20" s="234"/>
      <c r="M20" s="234"/>
      <c r="N20" s="234"/>
      <c r="O20" s="234"/>
      <c r="P20" s="234"/>
    </row>
    <row r="21" s="3" customFormat="1" ht="17.1" customHeight="1" spans="1:16">
      <c r="A21" s="228" t="s">
        <v>117</v>
      </c>
      <c r="B21" s="228" t="s">
        <v>118</v>
      </c>
      <c r="C21" s="229">
        <v>11.8</v>
      </c>
      <c r="D21" s="229">
        <v>11.8</v>
      </c>
      <c r="E21" s="229">
        <v>11.8</v>
      </c>
      <c r="F21" s="229"/>
      <c r="G21" s="229"/>
      <c r="H21" s="229">
        <v>11.8</v>
      </c>
      <c r="I21" s="233"/>
      <c r="J21" s="233"/>
      <c r="K21" s="233"/>
      <c r="L21" s="234"/>
      <c r="M21" s="234"/>
      <c r="N21" s="234"/>
      <c r="O21" s="234"/>
      <c r="P21" s="234"/>
    </row>
    <row r="22" s="3" customFormat="1" ht="17.1" customHeight="1" spans="1:16">
      <c r="A22" s="228" t="s">
        <v>119</v>
      </c>
      <c r="B22" s="228" t="s">
        <v>120</v>
      </c>
      <c r="C22" s="229">
        <v>5.98</v>
      </c>
      <c r="D22" s="229">
        <v>5.98</v>
      </c>
      <c r="E22" s="229">
        <v>5.98</v>
      </c>
      <c r="F22" s="229"/>
      <c r="G22" s="229"/>
      <c r="H22" s="229">
        <v>5.98</v>
      </c>
      <c r="I22" s="233"/>
      <c r="J22" s="233"/>
      <c r="K22" s="233"/>
      <c r="L22" s="234"/>
      <c r="M22" s="234"/>
      <c r="N22" s="234"/>
      <c r="O22" s="234"/>
      <c r="P22" s="234"/>
    </row>
    <row r="23" s="3" customFormat="1" ht="17.1" customHeight="1" spans="1:16">
      <c r="A23" s="228" t="s">
        <v>121</v>
      </c>
      <c r="B23" s="228" t="s">
        <v>122</v>
      </c>
      <c r="C23" s="229">
        <v>5.98</v>
      </c>
      <c r="D23" s="229">
        <v>5.98</v>
      </c>
      <c r="E23" s="229">
        <v>5.98</v>
      </c>
      <c r="F23" s="229"/>
      <c r="G23" s="229"/>
      <c r="H23" s="229">
        <v>5.98</v>
      </c>
      <c r="I23" s="233"/>
      <c r="J23" s="233"/>
      <c r="K23" s="233"/>
      <c r="L23" s="234"/>
      <c r="M23" s="234"/>
      <c r="N23" s="234"/>
      <c r="O23" s="234"/>
      <c r="P23" s="234"/>
    </row>
    <row r="24" s="3" customFormat="1" ht="17.1" customHeight="1" spans="1:16">
      <c r="A24" s="228" t="s">
        <v>123</v>
      </c>
      <c r="B24" s="228" t="s">
        <v>124</v>
      </c>
      <c r="C24" s="229">
        <v>80.51</v>
      </c>
      <c r="D24" s="229">
        <v>80.51</v>
      </c>
      <c r="E24" s="229">
        <v>80.51</v>
      </c>
      <c r="F24" s="229"/>
      <c r="G24" s="229"/>
      <c r="H24" s="229">
        <v>80.51</v>
      </c>
      <c r="I24" s="233"/>
      <c r="J24" s="233"/>
      <c r="K24" s="233"/>
      <c r="L24" s="234"/>
      <c r="M24" s="234"/>
      <c r="N24" s="234"/>
      <c r="O24" s="234"/>
      <c r="P24" s="234"/>
    </row>
    <row r="25" s="3" customFormat="1" ht="17.1" customHeight="1" spans="1:16">
      <c r="A25" s="228" t="s">
        <v>125</v>
      </c>
      <c r="B25" s="228" t="s">
        <v>126</v>
      </c>
      <c r="C25" s="229">
        <v>80.51</v>
      </c>
      <c r="D25" s="229">
        <v>80.51</v>
      </c>
      <c r="E25" s="229">
        <v>80.51</v>
      </c>
      <c r="F25" s="229"/>
      <c r="G25" s="229"/>
      <c r="H25" s="229">
        <v>80.51</v>
      </c>
      <c r="I25" s="233"/>
      <c r="J25" s="233"/>
      <c r="K25" s="233"/>
      <c r="L25" s="234"/>
      <c r="M25" s="234"/>
      <c r="N25" s="234"/>
      <c r="O25" s="234"/>
      <c r="P25" s="234"/>
    </row>
    <row r="26" s="3" customFormat="1" ht="17.1" customHeight="1" spans="1:16">
      <c r="A26" s="228" t="s">
        <v>127</v>
      </c>
      <c r="B26" s="228" t="s">
        <v>128</v>
      </c>
      <c r="C26" s="229">
        <v>21.07</v>
      </c>
      <c r="D26" s="229">
        <v>21.07</v>
      </c>
      <c r="E26" s="229">
        <v>21.07</v>
      </c>
      <c r="F26" s="229"/>
      <c r="G26" s="229"/>
      <c r="H26" s="230">
        <v>21.07</v>
      </c>
      <c r="I26" s="233"/>
      <c r="J26" s="233"/>
      <c r="K26" s="233"/>
      <c r="L26" s="233"/>
      <c r="M26" s="233"/>
      <c r="N26" s="234"/>
      <c r="O26" s="233"/>
      <c r="P26" s="233"/>
    </row>
    <row r="27" s="3" customFormat="1" ht="17.1" customHeight="1" spans="1:16">
      <c r="A27" s="228" t="s">
        <v>129</v>
      </c>
      <c r="B27" s="228" t="s">
        <v>130</v>
      </c>
      <c r="C27" s="229">
        <v>48.39</v>
      </c>
      <c r="D27" s="229">
        <v>48.39</v>
      </c>
      <c r="E27" s="229">
        <v>48.39</v>
      </c>
      <c r="F27" s="229"/>
      <c r="G27" s="229"/>
      <c r="H27" s="231">
        <v>48.39</v>
      </c>
      <c r="I27" s="235"/>
      <c r="J27" s="235"/>
      <c r="K27" s="235"/>
      <c r="L27" s="235"/>
      <c r="M27" s="235"/>
      <c r="N27" s="235"/>
      <c r="O27" s="235"/>
      <c r="P27" s="235"/>
    </row>
    <row r="28" s="3" customFormat="1" ht="17.1" customHeight="1" spans="1:16">
      <c r="A28" s="228" t="s">
        <v>131</v>
      </c>
      <c r="B28" s="228" t="s">
        <v>132</v>
      </c>
      <c r="C28" s="229">
        <v>11.05</v>
      </c>
      <c r="D28" s="229">
        <v>11.05</v>
      </c>
      <c r="E28" s="229">
        <v>11.05</v>
      </c>
      <c r="F28" s="229"/>
      <c r="G28" s="229"/>
      <c r="H28" s="231">
        <v>11.05</v>
      </c>
      <c r="I28" s="235"/>
      <c r="J28" s="235"/>
      <c r="K28" s="235"/>
      <c r="L28" s="235"/>
      <c r="M28" s="235"/>
      <c r="N28" s="235"/>
      <c r="O28" s="235"/>
      <c r="P28" s="235"/>
    </row>
    <row r="29" s="3" customFormat="1" ht="17.1" customHeight="1" spans="1:16">
      <c r="A29" s="228" t="s">
        <v>133</v>
      </c>
      <c r="B29" s="228" t="s">
        <v>134</v>
      </c>
      <c r="C29" s="229">
        <v>79.38</v>
      </c>
      <c r="D29" s="229">
        <v>79.38</v>
      </c>
      <c r="E29" s="229">
        <v>79.38</v>
      </c>
      <c r="F29" s="229"/>
      <c r="G29" s="229"/>
      <c r="H29" s="231">
        <v>79.38</v>
      </c>
      <c r="I29" s="235"/>
      <c r="J29" s="235"/>
      <c r="K29" s="235"/>
      <c r="L29" s="235"/>
      <c r="M29" s="235"/>
      <c r="N29" s="235"/>
      <c r="O29" s="235"/>
      <c r="P29" s="235"/>
    </row>
    <row r="30" s="3" customFormat="1" ht="17.1" customHeight="1" spans="1:16">
      <c r="A30" s="228" t="s">
        <v>135</v>
      </c>
      <c r="B30" s="228" t="s">
        <v>136</v>
      </c>
      <c r="C30" s="229">
        <v>79.38</v>
      </c>
      <c r="D30" s="229">
        <v>79.38</v>
      </c>
      <c r="E30" s="229">
        <v>79.38</v>
      </c>
      <c r="F30" s="229"/>
      <c r="G30" s="229"/>
      <c r="H30" s="231">
        <v>79.38</v>
      </c>
      <c r="I30" s="235"/>
      <c r="J30" s="235"/>
      <c r="K30" s="235"/>
      <c r="L30" s="235"/>
      <c r="M30" s="235"/>
      <c r="N30" s="235"/>
      <c r="O30" s="235"/>
      <c r="P30" s="235"/>
    </row>
    <row r="31" s="3" customFormat="1" ht="17.1" customHeight="1" spans="1:16">
      <c r="A31" s="228" t="s">
        <v>137</v>
      </c>
      <c r="B31" s="228" t="s">
        <v>138</v>
      </c>
      <c r="C31" s="229">
        <v>79.38</v>
      </c>
      <c r="D31" s="229">
        <v>79.38</v>
      </c>
      <c r="E31" s="229">
        <v>79.38</v>
      </c>
      <c r="F31" s="229"/>
      <c r="G31" s="229"/>
      <c r="H31" s="231">
        <v>79.38</v>
      </c>
      <c r="I31" s="235"/>
      <c r="J31" s="235"/>
      <c r="K31" s="235"/>
      <c r="L31" s="235"/>
      <c r="M31" s="235"/>
      <c r="N31" s="235"/>
      <c r="O31" s="235"/>
      <c r="P31" s="235"/>
    </row>
    <row r="32" s="3" customFormat="1" ht="17.1" customHeight="1" spans="1:16">
      <c r="A32" s="232" t="s">
        <v>139</v>
      </c>
      <c r="B32" s="86"/>
      <c r="C32" s="230">
        <v>1591.57</v>
      </c>
      <c r="D32" s="230">
        <v>1487.57</v>
      </c>
      <c r="E32" s="230">
        <v>1487.57</v>
      </c>
      <c r="F32" s="230">
        <v>104</v>
      </c>
      <c r="G32" s="230">
        <v>104</v>
      </c>
      <c r="H32" s="231">
        <v>1591.57</v>
      </c>
      <c r="I32" s="235"/>
      <c r="J32" s="235"/>
      <c r="K32" s="235"/>
      <c r="L32" s="235"/>
      <c r="M32" s="235"/>
      <c r="N32" s="235"/>
      <c r="O32" s="235"/>
      <c r="P32" s="235"/>
    </row>
    <row r="33" s="3" customFormat="1" customHeight="1" spans="1:1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="3" customFormat="1" customHeight="1" spans="1:1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="3" customFormat="1" customHeight="1" spans="1:1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="3" customFormat="1" customHeight="1" spans="1:1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="3" customFormat="1" customHeight="1" spans="1:1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="3" customFormat="1" customHeight="1" spans="1:1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="3" customFormat="1" customHeight="1" spans="1:16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="3" customFormat="1" customHeight="1" spans="1:1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="3" customFormat="1" customHeight="1" spans="1:16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="3" customFormat="1" customHeight="1" spans="1:16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="3" customFormat="1" customHeight="1" spans="1:1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="3" customFormat="1" customHeight="1" spans="1:16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="3" customFormat="1" customHeight="1" spans="1:1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="3" customFormat="1" customHeight="1" spans="1:1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="3" customFormat="1" customHeight="1" spans="1:16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="3" customFormat="1" customHeight="1" spans="1:16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="3" customFormat="1" customHeight="1" spans="1:16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="3" customFormat="1" customHeight="1" spans="1:16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="3" customFormat="1" customHeight="1" spans="1:16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="3" customFormat="1" customHeight="1" spans="1:16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="3" customFormat="1" customHeight="1" spans="1:16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="3" customFormat="1" customHeight="1" spans="1:1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="3" customFormat="1" customHeight="1" spans="1:16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="3" customFormat="1" customHeight="1" spans="1:1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="3" customFormat="1" customHeight="1" spans="1:16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="3" customFormat="1" customHeight="1" spans="1:16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="3" customFormat="1" customHeight="1" spans="1:16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="3" customFormat="1" customHeight="1" spans="1:16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="3" customFormat="1" customHeight="1" spans="1:16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="3" customFormat="1" customHeight="1" spans="1:16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="3" customFormat="1" customHeight="1" spans="1:16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="3" customFormat="1" customHeight="1" spans="1:16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="3" customFormat="1" customHeight="1" spans="1:16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="3" customFormat="1" customHeight="1" spans="1:1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="3" customFormat="1" customHeight="1" spans="1:16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="3" customFormat="1" customHeight="1" spans="1:16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="3" customFormat="1" customHeight="1" spans="1:16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="3" customFormat="1" customHeight="1" spans="1:16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="3" customFormat="1" customHeight="1" spans="1:16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="3" customFormat="1" customHeight="1" spans="1:16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="3" customFormat="1" customHeight="1" spans="1:16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="3" customFormat="1" customHeight="1" spans="1:16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="3" customFormat="1" customHeight="1" spans="1:16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="3" customFormat="1" customHeight="1" spans="1:1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="3" customFormat="1" customHeight="1" spans="1:16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="3" customFormat="1" customHeight="1" spans="1:16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="3" customFormat="1" customHeight="1" spans="1:16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="3" customFormat="1" customHeight="1" spans="1:16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="3" customFormat="1" customHeight="1" spans="1:16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="3" customFormat="1" customHeight="1" spans="1:16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="3" customFormat="1" customHeight="1" spans="1:16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="3" customFormat="1" customHeight="1" spans="1:16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="3" customFormat="1" customHeight="1" spans="1:16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="3" customFormat="1" customHeight="1" spans="1:1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="3" customFormat="1" customHeight="1" spans="1:16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="3" customFormat="1" customHeight="1" spans="1:16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="3" customFormat="1" customHeight="1" spans="1:16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="3" customFormat="1" customHeight="1" spans="1:16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="3" customFormat="1" customHeight="1" spans="1:16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="3" customFormat="1" customHeight="1" spans="1:16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="3" customFormat="1" customHeight="1" spans="1:16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="3" customFormat="1" customHeight="1" spans="1:16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="3" customFormat="1" customHeight="1" spans="1:16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="3" customFormat="1" customHeight="1" spans="1:1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="3" customFormat="1" customHeight="1" spans="1:16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="3" customFormat="1" customHeight="1" spans="1:16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="3" customFormat="1" customHeight="1" spans="1:16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="3" customFormat="1" customHeight="1" spans="1:16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="3" customFormat="1" customHeight="1" spans="1:16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="3" customFormat="1" customHeight="1" spans="1:16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="3" customFormat="1" customHeight="1" spans="1:16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="3" customFormat="1" customHeight="1" spans="1:16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="3" customFormat="1" customHeight="1" spans="1:16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="3" customFormat="1" customHeight="1" spans="1:1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="3" customFormat="1" customHeight="1" spans="1:16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="3" customFormat="1" customHeight="1" spans="1:16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="3" customFormat="1" customHeight="1" spans="1:16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="3" customFormat="1" customHeight="1" spans="1:16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="3" customFormat="1" customHeight="1" spans="1:16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="3" customFormat="1" customHeight="1" spans="1:16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="3" customFormat="1" customHeight="1" spans="1:16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="3" customFormat="1" customHeight="1" spans="1:16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="3" customFormat="1" customHeight="1" spans="1:16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="3" customFormat="1" customHeight="1" spans="1: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="3" customFormat="1" customHeight="1" spans="1:16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="3" customFormat="1" customHeight="1" spans="1:16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="3" customFormat="1" customHeight="1" spans="1:16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="3" customFormat="1" customHeight="1" spans="1:16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="3" customFormat="1" customHeight="1" spans="1:16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="3" customFormat="1" customHeight="1" spans="1:16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="3" customFormat="1" customHeight="1" spans="1:16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="3" customFormat="1" customHeight="1" spans="1:16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="3" customFormat="1" customHeight="1" spans="1:16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="3" customFormat="1" customHeight="1" spans="1:1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="3" customFormat="1" customHeight="1" spans="1:16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="3" customFormat="1" customHeight="1" spans="1:16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="3" customFormat="1" customHeight="1" spans="1:16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="3" customFormat="1" customHeight="1" spans="1:16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="3" customFormat="1" customHeight="1" spans="1:16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="3" customFormat="1" customHeight="1" spans="1:16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="3" customFormat="1" customHeight="1" spans="1:16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="3" customFormat="1" customHeight="1" spans="1:16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="3" customFormat="1" customHeight="1" spans="1:16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="3" customFormat="1" customHeight="1" spans="1:1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="3" customFormat="1" customHeight="1" spans="1:16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="3" customFormat="1" customHeight="1" spans="1:16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="3" customFormat="1" customHeight="1" spans="1:16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="3" customFormat="1" customHeight="1" spans="1:16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="3" customFormat="1" customHeight="1" spans="1:16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="3" customFormat="1" customHeight="1" spans="1:16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="3" customFormat="1" customHeight="1" spans="1:16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="3" customFormat="1" customHeight="1" spans="1:16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="3" customFormat="1" customHeight="1" spans="1:16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="3" customFormat="1" customHeight="1" spans="1:1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="3" customFormat="1" customHeight="1" spans="1:16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="3" customFormat="1" customHeight="1" spans="1:16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="3" customFormat="1" customHeight="1" spans="1:16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="3" customFormat="1" customHeight="1" spans="1:16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="3" customFormat="1" customHeight="1" spans="1:16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="3" customFormat="1" customHeight="1" spans="1:16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="3" customFormat="1" customHeight="1" spans="1:16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="3" customFormat="1" customHeight="1" spans="1:16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="3" customFormat="1" customHeight="1" spans="1:16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="3" customFormat="1" customHeight="1" spans="1:1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="3" customFormat="1" customHeight="1" spans="1:16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="3" customFormat="1" customHeight="1" spans="1:16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="3" customFormat="1" customHeight="1" spans="1:16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="3" customFormat="1" customHeight="1" spans="1:16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="3" customFormat="1" customHeight="1" spans="1:16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="3" customFormat="1" customHeight="1" spans="1:16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="3" customFormat="1" customHeight="1" spans="1:16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="3" customFormat="1" customHeight="1" spans="1:16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="3" customFormat="1" customHeight="1" spans="1:16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="3" customFormat="1" customHeight="1" spans="1:1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="3" customFormat="1" customHeight="1" spans="1:16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="3" customFormat="1" customHeight="1" spans="1:16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="3" customFormat="1" customHeight="1" spans="1:16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</sheetData>
  <mergeCells count="10">
    <mergeCell ref="A2:P2"/>
    <mergeCell ref="D4:E4"/>
    <mergeCell ref="F4:G4"/>
    <mergeCell ref="H4:J4"/>
    <mergeCell ref="L4:P4"/>
    <mergeCell ref="A32:B32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9"/>
  <sheetViews>
    <sheetView workbookViewId="0">
      <pane ySplit="6" topLeftCell="A7" activePane="bottomLeft" state="frozen"/>
      <selection/>
      <selection pane="bottomLeft" activeCell="C15" sqref="C15"/>
    </sheetView>
  </sheetViews>
  <sheetFormatPr defaultColWidth="9.1047619047619" defaultRowHeight="14.25" customHeight="1" outlineLevelCol="3"/>
  <cols>
    <col min="1" max="1" width="35.552380952381" style="4" customWidth="1"/>
    <col min="2" max="2" width="33" style="4" customWidth="1"/>
    <col min="3" max="3" width="35.552380952381" style="4" customWidth="1"/>
    <col min="4" max="4" width="33" style="4" customWidth="1"/>
    <col min="5" max="5" width="9.1047619047619" style="22" customWidth="1"/>
    <col min="6" max="16384" width="9.1047619047619" style="22"/>
  </cols>
  <sheetData>
    <row r="1" customHeight="1" spans="4:4">
      <c r="D1" s="6"/>
    </row>
    <row r="2" s="21" customFormat="1" ht="36" customHeight="1" spans="1:4">
      <c r="A2" s="30" t="s">
        <v>140</v>
      </c>
      <c r="B2" s="30"/>
      <c r="C2" s="30"/>
      <c r="D2" s="30"/>
    </row>
    <row r="3" s="2" customFormat="1" ht="20.05" customHeight="1" spans="1:4">
      <c r="A3" s="25" t="s">
        <v>1</v>
      </c>
      <c r="B3" s="216"/>
      <c r="C3" s="216"/>
      <c r="D3" s="29" t="s">
        <v>2</v>
      </c>
    </row>
    <row r="4" s="3" customFormat="1" ht="19.5" customHeight="1" spans="1:4">
      <c r="A4" s="33" t="s">
        <v>3</v>
      </c>
      <c r="B4" s="44"/>
      <c r="C4" s="33" t="s">
        <v>4</v>
      </c>
      <c r="D4" s="44"/>
    </row>
    <row r="5" s="3" customFormat="1" ht="12" customHeight="1" spans="1:4">
      <c r="A5" s="32" t="s">
        <v>5</v>
      </c>
      <c r="B5" s="209" t="s">
        <v>6</v>
      </c>
      <c r="C5" s="32" t="s">
        <v>141</v>
      </c>
      <c r="D5" s="209" t="s">
        <v>6</v>
      </c>
    </row>
    <row r="6" s="3" customFormat="1" ht="12" customHeight="1" spans="1:4">
      <c r="A6" s="35"/>
      <c r="B6" s="51"/>
      <c r="C6" s="35"/>
      <c r="D6" s="51"/>
    </row>
    <row r="7" s="3" customFormat="1" ht="17.05" customHeight="1" spans="1:4">
      <c r="A7" s="217" t="s">
        <v>142</v>
      </c>
      <c r="B7" s="218">
        <v>1591.57</v>
      </c>
      <c r="C7" s="219" t="s">
        <v>143</v>
      </c>
      <c r="D7" s="218">
        <v>1591.57</v>
      </c>
    </row>
    <row r="8" s="3" customFormat="1" ht="17.05" customHeight="1" spans="1:4">
      <c r="A8" s="220" t="s">
        <v>144</v>
      </c>
      <c r="B8" s="218">
        <v>1591.57</v>
      </c>
      <c r="C8" s="219" t="s">
        <v>145</v>
      </c>
      <c r="D8" s="214"/>
    </row>
    <row r="9" s="3" customFormat="1" ht="17.05" customHeight="1" spans="1:4">
      <c r="A9" s="220" t="s">
        <v>146</v>
      </c>
      <c r="B9" s="218">
        <v>1591.57</v>
      </c>
      <c r="C9" s="219" t="s">
        <v>147</v>
      </c>
      <c r="D9" s="214"/>
    </row>
    <row r="10" s="3" customFormat="1" ht="17.05" customHeight="1" spans="1:4">
      <c r="A10" s="220" t="s">
        <v>148</v>
      </c>
      <c r="B10" s="218"/>
      <c r="C10" s="219" t="s">
        <v>149</v>
      </c>
      <c r="D10" s="214"/>
    </row>
    <row r="11" s="3" customFormat="1" ht="17.05" customHeight="1" spans="1:4">
      <c r="A11" s="220" t="s">
        <v>150</v>
      </c>
      <c r="B11" s="218"/>
      <c r="C11" s="219" t="s">
        <v>151</v>
      </c>
      <c r="D11" s="214"/>
    </row>
    <row r="12" s="3" customFormat="1" ht="17.05" customHeight="1" spans="1:4">
      <c r="A12" s="220" t="s">
        <v>152</v>
      </c>
      <c r="B12" s="218"/>
      <c r="C12" s="219" t="s">
        <v>153</v>
      </c>
      <c r="D12" s="214"/>
    </row>
    <row r="13" s="3" customFormat="1" ht="17.05" customHeight="1" spans="1:4">
      <c r="A13" s="220" t="s">
        <v>154</v>
      </c>
      <c r="B13" s="218"/>
      <c r="C13" s="219" t="s">
        <v>155</v>
      </c>
      <c r="D13" s="214"/>
    </row>
    <row r="14" s="3" customFormat="1" ht="17.05" customHeight="1" spans="1:4">
      <c r="A14" s="220" t="s">
        <v>156</v>
      </c>
      <c r="B14" s="221"/>
      <c r="C14" s="219" t="s">
        <v>157</v>
      </c>
      <c r="D14" s="214">
        <v>1231.34</v>
      </c>
    </row>
    <row r="15" s="3" customFormat="1" ht="17.05" customHeight="1" spans="1:4">
      <c r="A15" s="220" t="s">
        <v>158</v>
      </c>
      <c r="B15" s="218"/>
      <c r="C15" s="219" t="s">
        <v>159</v>
      </c>
      <c r="D15" s="214">
        <v>200.34</v>
      </c>
    </row>
    <row r="16" s="3" customFormat="1" ht="17.05" customHeight="1" spans="1:4">
      <c r="A16" s="222" t="s">
        <v>146</v>
      </c>
      <c r="B16" s="218"/>
      <c r="C16" s="219" t="s">
        <v>160</v>
      </c>
      <c r="D16" s="214">
        <v>80.51</v>
      </c>
    </row>
    <row r="17" s="3" customFormat="1" ht="17.05" customHeight="1" spans="1:4">
      <c r="A17" s="222" t="s">
        <v>161</v>
      </c>
      <c r="B17" s="218"/>
      <c r="C17" s="219" t="s">
        <v>162</v>
      </c>
      <c r="D17" s="214"/>
    </row>
    <row r="18" s="3" customFormat="1" ht="17.05" customHeight="1" spans="1:4">
      <c r="A18" s="222" t="s">
        <v>163</v>
      </c>
      <c r="B18" s="218"/>
      <c r="C18" s="219" t="s">
        <v>164</v>
      </c>
      <c r="D18" s="214"/>
    </row>
    <row r="19" s="3" customFormat="1" ht="17.05" customHeight="1" spans="1:4">
      <c r="A19" s="220" t="s">
        <v>165</v>
      </c>
      <c r="B19" s="218"/>
      <c r="C19" s="219" t="s">
        <v>166</v>
      </c>
      <c r="D19" s="214"/>
    </row>
    <row r="20" s="3" customFormat="1" ht="17.05" customHeight="1" spans="1:4">
      <c r="A20" s="220" t="s">
        <v>167</v>
      </c>
      <c r="B20" s="218"/>
      <c r="C20" s="219" t="s">
        <v>168</v>
      </c>
      <c r="D20" s="214"/>
    </row>
    <row r="21" s="3" customFormat="1" ht="17.05" customHeight="1" spans="1:4">
      <c r="A21" s="220" t="s">
        <v>144</v>
      </c>
      <c r="B21" s="218"/>
      <c r="C21" s="219" t="s">
        <v>169</v>
      </c>
      <c r="D21" s="214"/>
    </row>
    <row r="22" s="3" customFormat="1" ht="17.05" customHeight="1" spans="1:4">
      <c r="A22" s="220" t="s">
        <v>158</v>
      </c>
      <c r="B22" s="218"/>
      <c r="C22" s="219" t="s">
        <v>170</v>
      </c>
      <c r="D22" s="214"/>
    </row>
    <row r="23" s="3" customFormat="1" ht="17.05" customHeight="1" spans="1:4">
      <c r="A23" s="220" t="s">
        <v>165</v>
      </c>
      <c r="B23" s="218"/>
      <c r="C23" s="219" t="s">
        <v>171</v>
      </c>
      <c r="D23" s="214"/>
    </row>
    <row r="24" s="3" customFormat="1" ht="17.05" customHeight="1" spans="1:4">
      <c r="A24" s="220"/>
      <c r="B24" s="218"/>
      <c r="C24" s="219" t="s">
        <v>172</v>
      </c>
      <c r="D24" s="214"/>
    </row>
    <row r="25" s="3" customFormat="1" ht="17.05" customHeight="1" spans="1:4">
      <c r="A25" s="220"/>
      <c r="B25" s="218"/>
      <c r="C25" s="219" t="s">
        <v>173</v>
      </c>
      <c r="D25" s="214"/>
    </row>
    <row r="26" s="3" customFormat="1" ht="17.05" customHeight="1" spans="1:4">
      <c r="A26" s="87"/>
      <c r="B26" s="135"/>
      <c r="C26" s="219" t="s">
        <v>174</v>
      </c>
      <c r="D26" s="214">
        <v>79.38</v>
      </c>
    </row>
    <row r="27" s="3" customFormat="1" ht="17.05" customHeight="1" spans="1:4">
      <c r="A27" s="87"/>
      <c r="B27" s="135"/>
      <c r="C27" s="219" t="s">
        <v>175</v>
      </c>
      <c r="D27" s="214"/>
    </row>
    <row r="28" s="3" customFormat="1" ht="17.05" customHeight="1" spans="1:4">
      <c r="A28" s="87"/>
      <c r="B28" s="135"/>
      <c r="C28" s="219" t="s">
        <v>176</v>
      </c>
      <c r="D28" s="214"/>
    </row>
    <row r="29" s="3" customFormat="1" ht="17.05" customHeight="1" spans="1:4">
      <c r="A29" s="87"/>
      <c r="B29" s="135"/>
      <c r="C29" s="219" t="s">
        <v>177</v>
      </c>
      <c r="D29" s="223"/>
    </row>
    <row r="30" s="3" customFormat="1" ht="17.05" customHeight="1" spans="1:4">
      <c r="A30" s="87"/>
      <c r="B30" s="135"/>
      <c r="C30" s="219" t="s">
        <v>178</v>
      </c>
      <c r="D30" s="214"/>
    </row>
    <row r="31" s="3" customFormat="1" ht="17.05" customHeight="1" spans="1:4">
      <c r="A31" s="224"/>
      <c r="B31" s="225"/>
      <c r="C31" s="226" t="s">
        <v>179</v>
      </c>
      <c r="D31" s="214"/>
    </row>
    <row r="32" s="3" customFormat="1" ht="17.05" customHeight="1" spans="1:4">
      <c r="A32" s="227" t="s">
        <v>180</v>
      </c>
      <c r="B32" s="225">
        <v>1591.57</v>
      </c>
      <c r="C32" s="224" t="s">
        <v>45</v>
      </c>
      <c r="D32" s="225">
        <v>1591.57</v>
      </c>
    </row>
    <row r="33" s="3" customFormat="1" customHeight="1" spans="1:4">
      <c r="A33" s="17"/>
      <c r="B33" s="17"/>
      <c r="C33" s="17"/>
      <c r="D33" s="17"/>
    </row>
    <row r="34" s="3" customFormat="1" customHeight="1" spans="1:4">
      <c r="A34" s="17"/>
      <c r="B34" s="17"/>
      <c r="C34" s="17"/>
      <c r="D34" s="17"/>
    </row>
    <row r="35" s="3" customFormat="1" customHeight="1" spans="1:4">
      <c r="A35" s="17"/>
      <c r="B35" s="17"/>
      <c r="C35" s="17"/>
      <c r="D35" s="17"/>
    </row>
    <row r="36" s="3" customFormat="1" customHeight="1" spans="1:4">
      <c r="A36" s="17"/>
      <c r="B36" s="17"/>
      <c r="C36" s="17"/>
      <c r="D36" s="17"/>
    </row>
    <row r="37" s="3" customFormat="1" customHeight="1" spans="1:4">
      <c r="A37" s="17"/>
      <c r="B37" s="17"/>
      <c r="C37" s="17"/>
      <c r="D37" s="17"/>
    </row>
    <row r="38" s="3" customFormat="1" customHeight="1" spans="1:4">
      <c r="A38" s="17"/>
      <c r="B38" s="17"/>
      <c r="C38" s="17"/>
      <c r="D38" s="17"/>
    </row>
    <row r="39" s="3" customFormat="1" customHeight="1" spans="1:4">
      <c r="A39" s="17"/>
      <c r="B39" s="17"/>
      <c r="C39" s="17"/>
      <c r="D39" s="17"/>
    </row>
    <row r="40" s="3" customFormat="1" customHeight="1" spans="1:4">
      <c r="A40" s="17"/>
      <c r="B40" s="17"/>
      <c r="C40" s="17"/>
      <c r="D40" s="17"/>
    </row>
    <row r="41" s="3" customFormat="1" customHeight="1" spans="1:4">
      <c r="A41" s="17"/>
      <c r="B41" s="17"/>
      <c r="C41" s="17"/>
      <c r="D41" s="17"/>
    </row>
    <row r="42" s="3" customFormat="1" customHeight="1" spans="1:4">
      <c r="A42" s="17"/>
      <c r="B42" s="17"/>
      <c r="C42" s="17"/>
      <c r="D42" s="17"/>
    </row>
    <row r="43" s="3" customFormat="1" customHeight="1" spans="1:4">
      <c r="A43" s="17"/>
      <c r="B43" s="17"/>
      <c r="C43" s="17"/>
      <c r="D43" s="17"/>
    </row>
    <row r="44" s="3" customFormat="1" customHeight="1" spans="1:4">
      <c r="A44" s="17"/>
      <c r="B44" s="17"/>
      <c r="C44" s="17"/>
      <c r="D44" s="17"/>
    </row>
    <row r="45" s="3" customFormat="1" customHeight="1" spans="1:4">
      <c r="A45" s="17"/>
      <c r="B45" s="17"/>
      <c r="C45" s="17"/>
      <c r="D45" s="17"/>
    </row>
    <row r="46" s="3" customFormat="1" customHeight="1" spans="1:4">
      <c r="A46" s="17"/>
      <c r="B46" s="17"/>
      <c r="C46" s="17"/>
      <c r="D46" s="17"/>
    </row>
    <row r="47" s="3" customFormat="1" customHeight="1" spans="1:4">
      <c r="A47" s="17"/>
      <c r="B47" s="17"/>
      <c r="C47" s="17"/>
      <c r="D47" s="17"/>
    </row>
    <row r="48" s="3" customFormat="1" customHeight="1" spans="1:4">
      <c r="A48" s="17"/>
      <c r="B48" s="17"/>
      <c r="C48" s="17"/>
      <c r="D48" s="17"/>
    </row>
    <row r="49" s="3" customFormat="1" customHeight="1" spans="1:4">
      <c r="A49" s="17"/>
      <c r="B49" s="17"/>
      <c r="C49" s="17"/>
      <c r="D49" s="17"/>
    </row>
    <row r="50" s="3" customFormat="1" customHeight="1" spans="1:4">
      <c r="A50" s="17"/>
      <c r="B50" s="17"/>
      <c r="C50" s="17"/>
      <c r="D50" s="17"/>
    </row>
    <row r="51" s="3" customFormat="1" customHeight="1" spans="1:4">
      <c r="A51" s="17"/>
      <c r="B51" s="17"/>
      <c r="C51" s="17"/>
      <c r="D51" s="17"/>
    </row>
    <row r="52" s="3" customFormat="1" customHeight="1" spans="1:4">
      <c r="A52" s="17"/>
      <c r="B52" s="17"/>
      <c r="C52" s="17"/>
      <c r="D52" s="17"/>
    </row>
    <row r="53" s="3" customFormat="1" customHeight="1" spans="1:4">
      <c r="A53" s="17"/>
      <c r="B53" s="17"/>
      <c r="C53" s="17"/>
      <c r="D53" s="17"/>
    </row>
    <row r="54" s="3" customFormat="1" customHeight="1" spans="1:4">
      <c r="A54" s="17"/>
      <c r="B54" s="17"/>
      <c r="C54" s="17"/>
      <c r="D54" s="17"/>
    </row>
    <row r="55" s="3" customFormat="1" customHeight="1" spans="1:4">
      <c r="A55" s="17"/>
      <c r="B55" s="17"/>
      <c r="C55" s="17"/>
      <c r="D55" s="17"/>
    </row>
    <row r="56" s="3" customFormat="1" customHeight="1" spans="1:4">
      <c r="A56" s="17"/>
      <c r="B56" s="17"/>
      <c r="C56" s="17"/>
      <c r="D56" s="17"/>
    </row>
    <row r="57" s="3" customFormat="1" customHeight="1" spans="1:4">
      <c r="A57" s="17"/>
      <c r="B57" s="17"/>
      <c r="C57" s="17"/>
      <c r="D57" s="17"/>
    </row>
    <row r="58" s="3" customFormat="1" customHeight="1" spans="1:4">
      <c r="A58" s="17"/>
      <c r="B58" s="17"/>
      <c r="C58" s="17"/>
      <c r="D58" s="17"/>
    </row>
    <row r="59" s="3" customFormat="1" customHeight="1" spans="1:4">
      <c r="A59" s="17"/>
      <c r="B59" s="17"/>
      <c r="C59" s="17"/>
      <c r="D59" s="17"/>
    </row>
    <row r="60" s="3" customFormat="1" customHeight="1" spans="1:4">
      <c r="A60" s="17"/>
      <c r="B60" s="17"/>
      <c r="C60" s="17"/>
      <c r="D60" s="17"/>
    </row>
    <row r="61" s="3" customFormat="1" customHeight="1" spans="1:4">
      <c r="A61" s="17"/>
      <c r="B61" s="17"/>
      <c r="C61" s="17"/>
      <c r="D61" s="17"/>
    </row>
    <row r="62" s="3" customFormat="1" customHeight="1" spans="1:4">
      <c r="A62" s="17"/>
      <c r="B62" s="17"/>
      <c r="C62" s="17"/>
      <c r="D62" s="17"/>
    </row>
    <row r="63" s="3" customFormat="1" customHeight="1" spans="1:4">
      <c r="A63" s="17"/>
      <c r="B63" s="17"/>
      <c r="C63" s="17"/>
      <c r="D63" s="17"/>
    </row>
    <row r="64" s="3" customFormat="1" customHeight="1" spans="1:4">
      <c r="A64" s="17"/>
      <c r="B64" s="17"/>
      <c r="C64" s="17"/>
      <c r="D64" s="17"/>
    </row>
    <row r="65" s="3" customFormat="1" customHeight="1" spans="1:4">
      <c r="A65" s="17"/>
      <c r="B65" s="17"/>
      <c r="C65" s="17"/>
      <c r="D65" s="17"/>
    </row>
    <row r="66" s="3" customFormat="1" customHeight="1" spans="1:4">
      <c r="A66" s="17"/>
      <c r="B66" s="17"/>
      <c r="C66" s="17"/>
      <c r="D66" s="17"/>
    </row>
    <row r="67" s="3" customFormat="1" customHeight="1" spans="1:4">
      <c r="A67" s="17"/>
      <c r="B67" s="17"/>
      <c r="C67" s="17"/>
      <c r="D67" s="17"/>
    </row>
    <row r="68" s="3" customFormat="1" customHeight="1" spans="1:4">
      <c r="A68" s="17"/>
      <c r="B68" s="17"/>
      <c r="C68" s="17"/>
      <c r="D68" s="17"/>
    </row>
    <row r="69" s="3" customFormat="1" customHeight="1" spans="1:4">
      <c r="A69" s="17"/>
      <c r="B69" s="17"/>
      <c r="C69" s="17"/>
      <c r="D69" s="17"/>
    </row>
    <row r="70" s="3" customFormat="1" customHeight="1" spans="1:4">
      <c r="A70" s="17"/>
      <c r="B70" s="17"/>
      <c r="C70" s="17"/>
      <c r="D70" s="17"/>
    </row>
    <row r="71" s="3" customFormat="1" customHeight="1" spans="1:4">
      <c r="A71" s="17"/>
      <c r="B71" s="17"/>
      <c r="C71" s="17"/>
      <c r="D71" s="17"/>
    </row>
    <row r="72" s="3" customFormat="1" customHeight="1" spans="1:4">
      <c r="A72" s="17"/>
      <c r="B72" s="17"/>
      <c r="C72" s="17"/>
      <c r="D72" s="17"/>
    </row>
    <row r="73" s="3" customFormat="1" customHeight="1" spans="1:4">
      <c r="A73" s="17"/>
      <c r="B73" s="17"/>
      <c r="C73" s="17"/>
      <c r="D73" s="17"/>
    </row>
    <row r="74" s="3" customFormat="1" customHeight="1" spans="1:4">
      <c r="A74" s="17"/>
      <c r="B74" s="17"/>
      <c r="C74" s="17"/>
      <c r="D74" s="17"/>
    </row>
    <row r="75" s="3" customFormat="1" customHeight="1" spans="1:4">
      <c r="A75" s="17"/>
      <c r="B75" s="17"/>
      <c r="C75" s="17"/>
      <c r="D75" s="17"/>
    </row>
    <row r="76" s="3" customFormat="1" customHeight="1" spans="1:4">
      <c r="A76" s="17"/>
      <c r="B76" s="17"/>
      <c r="C76" s="17"/>
      <c r="D76" s="17"/>
    </row>
    <row r="77" s="3" customFormat="1" customHeight="1" spans="1:4">
      <c r="A77" s="17"/>
      <c r="B77" s="17"/>
      <c r="C77" s="17"/>
      <c r="D77" s="17"/>
    </row>
    <row r="78" s="3" customFormat="1" customHeight="1" spans="1:4">
      <c r="A78" s="17"/>
      <c r="B78" s="17"/>
      <c r="C78" s="17"/>
      <c r="D78" s="17"/>
    </row>
    <row r="79" s="3" customFormat="1" customHeight="1" spans="1:4">
      <c r="A79" s="17"/>
      <c r="B79" s="17"/>
      <c r="C79" s="17"/>
      <c r="D79" s="17"/>
    </row>
    <row r="80" s="3" customFormat="1" customHeight="1" spans="1:4">
      <c r="A80" s="17"/>
      <c r="B80" s="17"/>
      <c r="C80" s="17"/>
      <c r="D80" s="17"/>
    </row>
    <row r="81" s="3" customFormat="1" customHeight="1" spans="1:4">
      <c r="A81" s="17"/>
      <c r="B81" s="17"/>
      <c r="C81" s="17"/>
      <c r="D81" s="17"/>
    </row>
    <row r="82" s="3" customFormat="1" customHeight="1" spans="1:4">
      <c r="A82" s="17"/>
      <c r="B82" s="17"/>
      <c r="C82" s="17"/>
      <c r="D82" s="17"/>
    </row>
    <row r="83" s="3" customFormat="1" customHeight="1" spans="1:4">
      <c r="A83" s="17"/>
      <c r="B83" s="17"/>
      <c r="C83" s="17"/>
      <c r="D83" s="17"/>
    </row>
    <row r="84" s="3" customFormat="1" customHeight="1" spans="1:4">
      <c r="A84" s="17"/>
      <c r="B84" s="17"/>
      <c r="C84" s="17"/>
      <c r="D84" s="17"/>
    </row>
    <row r="85" s="3" customFormat="1" customHeight="1" spans="1:4">
      <c r="A85" s="17"/>
      <c r="B85" s="17"/>
      <c r="C85" s="17"/>
      <c r="D85" s="17"/>
    </row>
    <row r="86" s="3" customFormat="1" customHeight="1" spans="1:4">
      <c r="A86" s="17"/>
      <c r="B86" s="17"/>
      <c r="C86" s="17"/>
      <c r="D86" s="17"/>
    </row>
    <row r="87" s="3" customFormat="1" customHeight="1" spans="1:4">
      <c r="A87" s="17"/>
      <c r="B87" s="17"/>
      <c r="C87" s="17"/>
      <c r="D87" s="17"/>
    </row>
    <row r="88" s="3" customFormat="1" customHeight="1" spans="1:4">
      <c r="A88" s="17"/>
      <c r="B88" s="17"/>
      <c r="C88" s="17"/>
      <c r="D88" s="17"/>
    </row>
    <row r="89" s="3" customFormat="1" customHeight="1" spans="1:4">
      <c r="A89" s="17"/>
      <c r="B89" s="17"/>
      <c r="C89" s="17"/>
      <c r="D89" s="17"/>
    </row>
    <row r="90" s="3" customFormat="1" customHeight="1" spans="1:4">
      <c r="A90" s="17"/>
      <c r="B90" s="17"/>
      <c r="C90" s="17"/>
      <c r="D90" s="17"/>
    </row>
    <row r="91" s="3" customFormat="1" customHeight="1" spans="1:4">
      <c r="A91" s="17"/>
      <c r="B91" s="17"/>
      <c r="C91" s="17"/>
      <c r="D91" s="17"/>
    </row>
    <row r="92" s="3" customFormat="1" customHeight="1" spans="1:4">
      <c r="A92" s="17"/>
      <c r="B92" s="17"/>
      <c r="C92" s="17"/>
      <c r="D92" s="17"/>
    </row>
    <row r="93" s="3" customFormat="1" customHeight="1" spans="1:4">
      <c r="A93" s="17"/>
      <c r="B93" s="17"/>
      <c r="C93" s="17"/>
      <c r="D93" s="17"/>
    </row>
    <row r="94" s="3" customFormat="1" customHeight="1" spans="1:4">
      <c r="A94" s="17"/>
      <c r="B94" s="17"/>
      <c r="C94" s="17"/>
      <c r="D94" s="17"/>
    </row>
    <row r="95" s="3" customFormat="1" customHeight="1" spans="1:4">
      <c r="A95" s="17"/>
      <c r="B95" s="17"/>
      <c r="C95" s="17"/>
      <c r="D95" s="17"/>
    </row>
    <row r="96" s="3" customFormat="1" customHeight="1" spans="1:4">
      <c r="A96" s="17"/>
      <c r="B96" s="17"/>
      <c r="C96" s="17"/>
      <c r="D96" s="17"/>
    </row>
    <row r="97" s="3" customFormat="1" customHeight="1" spans="1:4">
      <c r="A97" s="17"/>
      <c r="B97" s="17"/>
      <c r="C97" s="17"/>
      <c r="D97" s="17"/>
    </row>
    <row r="98" s="3" customFormat="1" customHeight="1" spans="1:4">
      <c r="A98" s="17"/>
      <c r="B98" s="17"/>
      <c r="C98" s="17"/>
      <c r="D98" s="17"/>
    </row>
    <row r="99" s="3" customFormat="1" customHeight="1" spans="1:4">
      <c r="A99" s="17"/>
      <c r="B99" s="17"/>
      <c r="C99" s="17"/>
      <c r="D99" s="17"/>
    </row>
    <row r="100" s="3" customFormat="1" customHeight="1" spans="1:4">
      <c r="A100" s="17"/>
      <c r="B100" s="17"/>
      <c r="C100" s="17"/>
      <c r="D100" s="17"/>
    </row>
    <row r="101" s="3" customFormat="1" customHeight="1" spans="1:4">
      <c r="A101" s="17"/>
      <c r="B101" s="17"/>
      <c r="C101" s="17"/>
      <c r="D101" s="17"/>
    </row>
    <row r="102" s="3" customFormat="1" customHeight="1" spans="1:4">
      <c r="A102" s="17"/>
      <c r="B102" s="17"/>
      <c r="C102" s="17"/>
      <c r="D102" s="17"/>
    </row>
    <row r="103" s="3" customFormat="1" customHeight="1" spans="1:4">
      <c r="A103" s="17"/>
      <c r="B103" s="17"/>
      <c r="C103" s="17"/>
      <c r="D103" s="17"/>
    </row>
    <row r="104" s="3" customFormat="1" customHeight="1" spans="1:4">
      <c r="A104" s="17"/>
      <c r="B104" s="17"/>
      <c r="C104" s="17"/>
      <c r="D104" s="17"/>
    </row>
    <row r="105" s="3" customFormat="1" customHeight="1" spans="1:4">
      <c r="A105" s="17"/>
      <c r="B105" s="17"/>
      <c r="C105" s="17"/>
      <c r="D105" s="17"/>
    </row>
    <row r="106" s="3" customFormat="1" customHeight="1" spans="1:4">
      <c r="A106" s="17"/>
      <c r="B106" s="17"/>
      <c r="C106" s="17"/>
      <c r="D106" s="17"/>
    </row>
    <row r="107" s="3" customFormat="1" customHeight="1" spans="1:4">
      <c r="A107" s="17"/>
      <c r="B107" s="17"/>
      <c r="C107" s="17"/>
      <c r="D107" s="17"/>
    </row>
    <row r="108" s="3" customFormat="1" customHeight="1" spans="1:4">
      <c r="A108" s="17"/>
      <c r="B108" s="17"/>
      <c r="C108" s="17"/>
      <c r="D108" s="17"/>
    </row>
    <row r="109" s="3" customFormat="1" customHeight="1" spans="1:4">
      <c r="A109" s="17"/>
      <c r="B109" s="17"/>
      <c r="C109" s="17"/>
      <c r="D109" s="17"/>
    </row>
    <row r="110" s="3" customFormat="1" customHeight="1" spans="1:4">
      <c r="A110" s="17"/>
      <c r="B110" s="17"/>
      <c r="C110" s="17"/>
      <c r="D110" s="17"/>
    </row>
    <row r="111" s="3" customFormat="1" customHeight="1" spans="1:4">
      <c r="A111" s="17"/>
      <c r="B111" s="17"/>
      <c r="C111" s="17"/>
      <c r="D111" s="17"/>
    </row>
    <row r="112" s="3" customFormat="1" customHeight="1" spans="1:4">
      <c r="A112" s="17"/>
      <c r="B112" s="17"/>
      <c r="C112" s="17"/>
      <c r="D112" s="17"/>
    </row>
    <row r="113" s="3" customFormat="1" customHeight="1" spans="1:4">
      <c r="A113" s="17"/>
      <c r="B113" s="17"/>
      <c r="C113" s="17"/>
      <c r="D113" s="17"/>
    </row>
    <row r="114" s="3" customFormat="1" customHeight="1" spans="1:4">
      <c r="A114" s="17"/>
      <c r="B114" s="17"/>
      <c r="C114" s="17"/>
      <c r="D114" s="17"/>
    </row>
    <row r="115" s="3" customFormat="1" customHeight="1" spans="1:4">
      <c r="A115" s="17"/>
      <c r="B115" s="17"/>
      <c r="C115" s="17"/>
      <c r="D115" s="17"/>
    </row>
    <row r="116" s="3" customFormat="1" customHeight="1" spans="1:4">
      <c r="A116" s="17"/>
      <c r="B116" s="17"/>
      <c r="C116" s="17"/>
      <c r="D116" s="17"/>
    </row>
    <row r="117" s="3" customFormat="1" customHeight="1" spans="1:4">
      <c r="A117" s="17"/>
      <c r="B117" s="17"/>
      <c r="C117" s="17"/>
      <c r="D117" s="17"/>
    </row>
    <row r="118" s="3" customFormat="1" customHeight="1" spans="1:4">
      <c r="A118" s="17"/>
      <c r="B118" s="17"/>
      <c r="C118" s="17"/>
      <c r="D118" s="17"/>
    </row>
    <row r="119" s="3" customFormat="1" customHeight="1" spans="1:4">
      <c r="A119" s="17"/>
      <c r="B119" s="17"/>
      <c r="C119" s="17"/>
      <c r="D119" s="17"/>
    </row>
    <row r="120" s="3" customFormat="1" customHeight="1" spans="1:4">
      <c r="A120" s="17"/>
      <c r="B120" s="17"/>
      <c r="C120" s="17"/>
      <c r="D120" s="17"/>
    </row>
    <row r="121" s="3" customFormat="1" customHeight="1" spans="1:4">
      <c r="A121" s="17"/>
      <c r="B121" s="17"/>
      <c r="C121" s="17"/>
      <c r="D121" s="17"/>
    </row>
    <row r="122" s="3" customFormat="1" customHeight="1" spans="1:4">
      <c r="A122" s="17"/>
      <c r="B122" s="17"/>
      <c r="C122" s="17"/>
      <c r="D122" s="17"/>
    </row>
    <row r="123" s="3" customFormat="1" customHeight="1" spans="1:4">
      <c r="A123" s="17"/>
      <c r="B123" s="17"/>
      <c r="C123" s="17"/>
      <c r="D123" s="17"/>
    </row>
    <row r="124" s="3" customFormat="1" customHeight="1" spans="1:4">
      <c r="A124" s="17"/>
      <c r="B124" s="17"/>
      <c r="C124" s="17"/>
      <c r="D124" s="17"/>
    </row>
    <row r="125" s="3" customFormat="1" customHeight="1" spans="1:4">
      <c r="A125" s="17"/>
      <c r="B125" s="17"/>
      <c r="C125" s="17"/>
      <c r="D125" s="17"/>
    </row>
    <row r="126" s="3" customFormat="1" customHeight="1" spans="1:4">
      <c r="A126" s="17"/>
      <c r="B126" s="17"/>
      <c r="C126" s="17"/>
      <c r="D126" s="17"/>
    </row>
    <row r="127" s="3" customFormat="1" customHeight="1" spans="1:4">
      <c r="A127" s="17"/>
      <c r="B127" s="17"/>
      <c r="C127" s="17"/>
      <c r="D127" s="17"/>
    </row>
    <row r="128" s="3" customFormat="1" customHeight="1" spans="1:4">
      <c r="A128" s="17"/>
      <c r="B128" s="17"/>
      <c r="C128" s="17"/>
      <c r="D128" s="17"/>
    </row>
    <row r="129" s="3" customFormat="1" customHeight="1" spans="1:4">
      <c r="A129" s="17"/>
      <c r="B129" s="17"/>
      <c r="C129" s="17"/>
      <c r="D129" s="17"/>
    </row>
    <row r="130" s="3" customFormat="1" customHeight="1" spans="1:4">
      <c r="A130" s="17"/>
      <c r="B130" s="17"/>
      <c r="C130" s="17"/>
      <c r="D130" s="17"/>
    </row>
    <row r="131" s="3" customFormat="1" customHeight="1" spans="1:4">
      <c r="A131" s="17"/>
      <c r="B131" s="17"/>
      <c r="C131" s="17"/>
      <c r="D131" s="17"/>
    </row>
    <row r="132" s="3" customFormat="1" customHeight="1" spans="1:4">
      <c r="A132" s="17"/>
      <c r="B132" s="17"/>
      <c r="C132" s="17"/>
      <c r="D132" s="17"/>
    </row>
    <row r="133" s="3" customFormat="1" customHeight="1" spans="1:4">
      <c r="A133" s="17"/>
      <c r="B133" s="17"/>
      <c r="C133" s="17"/>
      <c r="D133" s="17"/>
    </row>
    <row r="134" s="3" customFormat="1" customHeight="1" spans="1:4">
      <c r="A134" s="17"/>
      <c r="B134" s="17"/>
      <c r="C134" s="17"/>
      <c r="D134" s="17"/>
    </row>
    <row r="135" s="3" customFormat="1" customHeight="1" spans="1:4">
      <c r="A135" s="17"/>
      <c r="B135" s="17"/>
      <c r="C135" s="17"/>
      <c r="D135" s="17"/>
    </row>
    <row r="136" s="3" customFormat="1" customHeight="1" spans="1:4">
      <c r="A136" s="17"/>
      <c r="B136" s="17"/>
      <c r="C136" s="17"/>
      <c r="D136" s="17"/>
    </row>
    <row r="137" s="3" customFormat="1" customHeight="1" spans="1:4">
      <c r="A137" s="17"/>
      <c r="B137" s="17"/>
      <c r="C137" s="17"/>
      <c r="D137" s="17"/>
    </row>
    <row r="138" s="3" customFormat="1" customHeight="1" spans="1:4">
      <c r="A138" s="17"/>
      <c r="B138" s="17"/>
      <c r="C138" s="17"/>
      <c r="D138" s="17"/>
    </row>
    <row r="139" s="3" customFormat="1" customHeight="1" spans="1:4">
      <c r="A139" s="17"/>
      <c r="B139" s="17"/>
      <c r="C139" s="17"/>
      <c r="D139" s="17"/>
    </row>
    <row r="140" s="3" customFormat="1" customHeight="1" spans="1:4">
      <c r="A140" s="17"/>
      <c r="B140" s="17"/>
      <c r="C140" s="17"/>
      <c r="D140" s="17"/>
    </row>
    <row r="141" s="3" customFormat="1" customHeight="1" spans="1:4">
      <c r="A141" s="17"/>
      <c r="B141" s="17"/>
      <c r="C141" s="17"/>
      <c r="D141" s="17"/>
    </row>
    <row r="142" s="3" customFormat="1" customHeight="1" spans="1:4">
      <c r="A142" s="17"/>
      <c r="B142" s="17"/>
      <c r="C142" s="17"/>
      <c r="D142" s="17"/>
    </row>
    <row r="143" s="3" customFormat="1" customHeight="1" spans="1:4">
      <c r="A143" s="17"/>
      <c r="B143" s="17"/>
      <c r="C143" s="17"/>
      <c r="D143" s="17"/>
    </row>
    <row r="144" s="3" customFormat="1" customHeight="1" spans="1:4">
      <c r="A144" s="17"/>
      <c r="B144" s="17"/>
      <c r="C144" s="17"/>
      <c r="D144" s="17"/>
    </row>
    <row r="145" s="3" customFormat="1" customHeight="1" spans="1:4">
      <c r="A145" s="17"/>
      <c r="B145" s="17"/>
      <c r="C145" s="17"/>
      <c r="D145" s="17"/>
    </row>
    <row r="146" s="3" customFormat="1" customHeight="1" spans="1:4">
      <c r="A146" s="17"/>
      <c r="B146" s="17"/>
      <c r="C146" s="17"/>
      <c r="D146" s="17"/>
    </row>
    <row r="147" s="3" customFormat="1" customHeight="1" spans="1:4">
      <c r="A147" s="17"/>
      <c r="B147" s="17"/>
      <c r="C147" s="17"/>
      <c r="D147" s="17"/>
    </row>
    <row r="148" s="3" customFormat="1" customHeight="1" spans="1:4">
      <c r="A148" s="17"/>
      <c r="B148" s="17"/>
      <c r="C148" s="17"/>
      <c r="D148" s="17"/>
    </row>
    <row r="149" s="3" customFormat="1" customHeight="1" spans="1:4">
      <c r="A149" s="17"/>
      <c r="B149" s="17"/>
      <c r="C149" s="17"/>
      <c r="D149" s="17"/>
    </row>
    <row r="150" s="3" customFormat="1" customHeight="1" spans="1:4">
      <c r="A150" s="17"/>
      <c r="B150" s="17"/>
      <c r="C150" s="17"/>
      <c r="D150" s="17"/>
    </row>
    <row r="151" s="3" customFormat="1" customHeight="1" spans="1:4">
      <c r="A151" s="17"/>
      <c r="B151" s="17"/>
      <c r="C151" s="17"/>
      <c r="D151" s="17"/>
    </row>
    <row r="152" s="3" customFormat="1" customHeight="1" spans="1:4">
      <c r="A152" s="17"/>
      <c r="B152" s="17"/>
      <c r="C152" s="17"/>
      <c r="D152" s="17"/>
    </row>
    <row r="153" s="3" customFormat="1" customHeight="1" spans="1:4">
      <c r="A153" s="17"/>
      <c r="B153" s="17"/>
      <c r="C153" s="17"/>
      <c r="D153" s="17"/>
    </row>
    <row r="154" s="3" customFormat="1" customHeight="1" spans="1:4">
      <c r="A154" s="17"/>
      <c r="B154" s="17"/>
      <c r="C154" s="17"/>
      <c r="D154" s="17"/>
    </row>
    <row r="155" s="3" customFormat="1" customHeight="1" spans="1:4">
      <c r="A155" s="17"/>
      <c r="B155" s="17"/>
      <c r="C155" s="17"/>
      <c r="D155" s="17"/>
    </row>
    <row r="156" s="3" customFormat="1" customHeight="1" spans="1:4">
      <c r="A156" s="17"/>
      <c r="B156" s="17"/>
      <c r="C156" s="17"/>
      <c r="D156" s="17"/>
    </row>
    <row r="157" s="3" customFormat="1" customHeight="1" spans="1:4">
      <c r="A157" s="17"/>
      <c r="B157" s="17"/>
      <c r="C157" s="17"/>
      <c r="D157" s="17"/>
    </row>
    <row r="158" s="3" customFormat="1" customHeight="1" spans="1:4">
      <c r="A158" s="17"/>
      <c r="B158" s="17"/>
      <c r="C158" s="17"/>
      <c r="D158" s="17"/>
    </row>
    <row r="159" s="3" customFormat="1" customHeight="1" spans="1:4">
      <c r="A159" s="17"/>
      <c r="B159" s="17"/>
      <c r="C159" s="17"/>
      <c r="D159" s="17"/>
    </row>
    <row r="160" s="3" customFormat="1" customHeight="1" spans="1:4">
      <c r="A160" s="17"/>
      <c r="B160" s="17"/>
      <c r="C160" s="17"/>
      <c r="D160" s="17"/>
    </row>
    <row r="161" s="3" customFormat="1" customHeight="1" spans="1:4">
      <c r="A161" s="17"/>
      <c r="B161" s="17"/>
      <c r="C161" s="17"/>
      <c r="D161" s="17"/>
    </row>
    <row r="162" s="3" customFormat="1" customHeight="1" spans="1:4">
      <c r="A162" s="17"/>
      <c r="B162" s="17"/>
      <c r="C162" s="17"/>
      <c r="D162" s="17"/>
    </row>
    <row r="163" s="3" customFormat="1" customHeight="1" spans="1:4">
      <c r="A163" s="17"/>
      <c r="B163" s="17"/>
      <c r="C163" s="17"/>
      <c r="D163" s="17"/>
    </row>
    <row r="164" s="3" customFormat="1" customHeight="1" spans="1:4">
      <c r="A164" s="17"/>
      <c r="B164" s="17"/>
      <c r="C164" s="17"/>
      <c r="D164" s="17"/>
    </row>
    <row r="165" s="3" customFormat="1" customHeight="1" spans="1:4">
      <c r="A165" s="17"/>
      <c r="B165" s="17"/>
      <c r="C165" s="17"/>
      <c r="D165" s="17"/>
    </row>
    <row r="166" s="3" customFormat="1" customHeight="1" spans="1:4">
      <c r="A166" s="17"/>
      <c r="B166" s="17"/>
      <c r="C166" s="17"/>
      <c r="D166" s="17"/>
    </row>
    <row r="167" s="3" customFormat="1" customHeight="1" spans="1:4">
      <c r="A167" s="17"/>
      <c r="B167" s="17"/>
      <c r="C167" s="17"/>
      <c r="D167" s="17"/>
    </row>
    <row r="168" s="3" customFormat="1" customHeight="1" spans="1:4">
      <c r="A168" s="17"/>
      <c r="B168" s="17"/>
      <c r="C168" s="17"/>
      <c r="D168" s="17"/>
    </row>
    <row r="169" s="3" customFormat="1" customHeight="1" spans="1:4">
      <c r="A169" s="17"/>
      <c r="B169" s="17"/>
      <c r="C169" s="17"/>
      <c r="D169" s="17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169"/>
  <sheetViews>
    <sheetView tabSelected="1" workbookViewId="0">
      <pane ySplit="6" topLeftCell="A11" activePane="bottomLeft" state="frozen"/>
      <selection/>
      <selection pane="bottomLeft" activeCell="G14" sqref="G14"/>
    </sheetView>
  </sheetViews>
  <sheetFormatPr defaultColWidth="9.1047619047619" defaultRowHeight="14.25" customHeight="1" outlineLevelCol="6"/>
  <cols>
    <col min="1" max="1" width="13.0571428571429" style="88" customWidth="1"/>
    <col min="2" max="2" width="33.8857142857143" style="88" customWidth="1"/>
    <col min="3" max="3" width="18.6095238095238" style="4" customWidth="1"/>
    <col min="4" max="7" width="16.7142857142857" style="4" customWidth="1"/>
    <col min="8" max="8" width="9.1047619047619" style="22" customWidth="1"/>
    <col min="9" max="16384" width="9.1047619047619" style="22"/>
  </cols>
  <sheetData>
    <row r="1" ht="12" customHeight="1" spans="6:7">
      <c r="F1" s="29"/>
      <c r="G1" s="29"/>
    </row>
    <row r="2" s="21" customFormat="1" ht="36" customHeight="1" spans="1:7">
      <c r="A2" s="30" t="s">
        <v>181</v>
      </c>
      <c r="B2" s="30"/>
      <c r="C2" s="30"/>
      <c r="D2" s="30"/>
      <c r="E2" s="30"/>
      <c r="F2" s="30"/>
      <c r="G2" s="30"/>
    </row>
    <row r="3" s="9" customFormat="1" ht="20.05" customHeight="1" spans="1:7">
      <c r="A3" s="25" t="s">
        <v>1</v>
      </c>
      <c r="B3" s="88"/>
      <c r="F3" s="29"/>
      <c r="G3" s="29" t="s">
        <v>2</v>
      </c>
    </row>
    <row r="4" s="3" customFormat="1" ht="20.25" customHeight="1" spans="1:7">
      <c r="A4" s="207" t="s">
        <v>182</v>
      </c>
      <c r="B4" s="208"/>
      <c r="C4" s="209" t="s">
        <v>51</v>
      </c>
      <c r="D4" s="33" t="s">
        <v>79</v>
      </c>
      <c r="E4" s="34"/>
      <c r="F4" s="44"/>
      <c r="G4" s="210" t="s">
        <v>80</v>
      </c>
    </row>
    <row r="5" s="3" customFormat="1" ht="20.25" customHeight="1" spans="1:7">
      <c r="A5" s="95" t="s">
        <v>183</v>
      </c>
      <c r="B5" s="95" t="s">
        <v>184</v>
      </c>
      <c r="C5" s="102"/>
      <c r="D5" s="35" t="s">
        <v>53</v>
      </c>
      <c r="E5" s="75" t="s">
        <v>185</v>
      </c>
      <c r="F5" s="75" t="s">
        <v>186</v>
      </c>
      <c r="G5" s="75"/>
    </row>
    <row r="6" s="3" customFormat="1" ht="13.5" customHeight="1" spans="1:7">
      <c r="A6" s="95" t="s">
        <v>187</v>
      </c>
      <c r="B6" s="95" t="s">
        <v>188</v>
      </c>
      <c r="C6" s="95" t="s">
        <v>189</v>
      </c>
      <c r="D6" s="211" t="s">
        <v>190</v>
      </c>
      <c r="E6" s="212" t="s">
        <v>191</v>
      </c>
      <c r="F6" s="212" t="s">
        <v>192</v>
      </c>
      <c r="G6" s="213">
        <v>7</v>
      </c>
    </row>
    <row r="7" s="3" customFormat="1" ht="18.75" customHeight="1" spans="1:7">
      <c r="A7" s="15" t="s">
        <v>89</v>
      </c>
      <c r="B7" s="15" t="s">
        <v>90</v>
      </c>
      <c r="C7" s="214">
        <f t="shared" ref="C7:C32" si="0">D7+G7</f>
        <v>1231.338067</v>
      </c>
      <c r="D7" s="215">
        <f t="shared" ref="D7:D32" si="1">E7+F7</f>
        <v>1127.338067</v>
      </c>
      <c r="E7" s="215">
        <f>9608116.8/10000</f>
        <v>960.81168</v>
      </c>
      <c r="F7" s="215">
        <f>1665263.87/10000</f>
        <v>166.526387</v>
      </c>
      <c r="G7" s="215">
        <f>1040000/10000</f>
        <v>104</v>
      </c>
    </row>
    <row r="8" s="3" customFormat="1" ht="18.75" customHeight="1" spans="1:7">
      <c r="A8" s="15" t="s">
        <v>91</v>
      </c>
      <c r="B8" s="15" t="s">
        <v>92</v>
      </c>
      <c r="C8" s="214">
        <f t="shared" si="0"/>
        <v>1185.336271</v>
      </c>
      <c r="D8" s="215">
        <f t="shared" si="1"/>
        <v>1081.336271</v>
      </c>
      <c r="E8" s="215">
        <f>9168999.8/10000</f>
        <v>916.89998</v>
      </c>
      <c r="F8" s="215">
        <f>1644362.91/10000</f>
        <v>164.436291</v>
      </c>
      <c r="G8" s="215">
        <v>104</v>
      </c>
    </row>
    <row r="9" s="3" customFormat="1" ht="18.75" customHeight="1" spans="1:7">
      <c r="A9" s="15" t="s">
        <v>93</v>
      </c>
      <c r="B9" s="15" t="s">
        <v>94</v>
      </c>
      <c r="C9" s="214">
        <f t="shared" si="0"/>
        <v>234.441513</v>
      </c>
      <c r="D9" s="215">
        <f t="shared" si="1"/>
        <v>234.441513</v>
      </c>
      <c r="E9" s="215">
        <f>2242815.2/10000</f>
        <v>224.28152</v>
      </c>
      <c r="F9" s="215">
        <f>101599.93/10000</f>
        <v>10.159993</v>
      </c>
      <c r="G9" s="215"/>
    </row>
    <row r="10" s="3" customFormat="1" ht="18.75" customHeight="1" spans="1:7">
      <c r="A10" s="15" t="s">
        <v>95</v>
      </c>
      <c r="B10" s="15" t="s">
        <v>96</v>
      </c>
      <c r="C10" s="214">
        <f t="shared" si="0"/>
        <v>96.866953</v>
      </c>
      <c r="D10" s="215">
        <f t="shared" si="1"/>
        <v>96.866953</v>
      </c>
      <c r="E10" s="215">
        <f>920823.8/10000</f>
        <v>92.08238</v>
      </c>
      <c r="F10" s="215">
        <f>47845.73/10000</f>
        <v>4.784573</v>
      </c>
      <c r="G10" s="215"/>
    </row>
    <row r="11" s="3" customFormat="1" ht="18.75" customHeight="1" spans="1:7">
      <c r="A11" s="15" t="s">
        <v>97</v>
      </c>
      <c r="B11" s="15" t="s">
        <v>98</v>
      </c>
      <c r="C11" s="214">
        <f t="shared" si="0"/>
        <v>36</v>
      </c>
      <c r="D11" s="215">
        <f t="shared" si="1"/>
        <v>0</v>
      </c>
      <c r="E11" s="215"/>
      <c r="F11" s="215"/>
      <c r="G11" s="215">
        <v>36</v>
      </c>
    </row>
    <row r="12" s="3" customFormat="1" ht="18.75" customHeight="1" spans="1:7">
      <c r="A12" s="15" t="s">
        <v>99</v>
      </c>
      <c r="B12" s="15" t="s">
        <v>100</v>
      </c>
      <c r="C12" s="214">
        <f t="shared" si="0"/>
        <v>538.577865</v>
      </c>
      <c r="D12" s="215">
        <f t="shared" si="1"/>
        <v>538.577865</v>
      </c>
      <c r="E12" s="215">
        <f>4603595.6/10000</f>
        <v>460.35956</v>
      </c>
      <c r="F12" s="215">
        <f>782183.05/10000</f>
        <v>78.218305</v>
      </c>
      <c r="G12" s="215"/>
    </row>
    <row r="13" s="3" customFormat="1" ht="18.75" customHeight="1" spans="1:7">
      <c r="A13" s="15" t="s">
        <v>101</v>
      </c>
      <c r="B13" s="15" t="s">
        <v>102</v>
      </c>
      <c r="C13" s="214">
        <f t="shared" si="0"/>
        <v>211.44994</v>
      </c>
      <c r="D13" s="215">
        <f t="shared" si="1"/>
        <v>211.44994</v>
      </c>
      <c r="E13" s="215">
        <f>1401765.2/10000</f>
        <v>140.17652</v>
      </c>
      <c r="F13" s="215">
        <f>712734.2/10000</f>
        <v>71.27342</v>
      </c>
      <c r="G13" s="215"/>
    </row>
    <row r="14" s="3" customFormat="1" ht="18.75" customHeight="1" spans="1:7">
      <c r="A14" s="15" t="s">
        <v>103</v>
      </c>
      <c r="B14" s="15" t="s">
        <v>104</v>
      </c>
      <c r="C14" s="214">
        <f t="shared" si="0"/>
        <v>68</v>
      </c>
      <c r="D14" s="215">
        <f t="shared" si="1"/>
        <v>0</v>
      </c>
      <c r="E14" s="215"/>
      <c r="F14" s="215"/>
      <c r="G14" s="215">
        <v>68</v>
      </c>
    </row>
    <row r="15" s="3" customFormat="1" ht="18.75" customHeight="1" spans="1:7">
      <c r="A15" s="15" t="s">
        <v>105</v>
      </c>
      <c r="B15" s="15" t="s">
        <v>106</v>
      </c>
      <c r="C15" s="214">
        <f t="shared" si="0"/>
        <v>46.001796</v>
      </c>
      <c r="D15" s="215">
        <f t="shared" si="1"/>
        <v>46.001796</v>
      </c>
      <c r="E15" s="215">
        <f>439117/10000</f>
        <v>43.9117</v>
      </c>
      <c r="F15" s="215">
        <f>20900.96/10000</f>
        <v>2.090096</v>
      </c>
      <c r="G15" s="215"/>
    </row>
    <row r="16" s="3" customFormat="1" ht="18.75" customHeight="1" spans="1:7">
      <c r="A16" s="15" t="s">
        <v>107</v>
      </c>
      <c r="B16" s="15" t="s">
        <v>108</v>
      </c>
      <c r="C16" s="214">
        <f t="shared" si="0"/>
        <v>46</v>
      </c>
      <c r="D16" s="215">
        <f t="shared" si="1"/>
        <v>46</v>
      </c>
      <c r="E16" s="215">
        <v>43.91</v>
      </c>
      <c r="F16" s="215">
        <v>2.09</v>
      </c>
      <c r="G16" s="215"/>
    </row>
    <row r="17" s="3" customFormat="1" ht="18.75" customHeight="1" spans="1:7">
      <c r="A17" s="15" t="s">
        <v>109</v>
      </c>
      <c r="B17" s="15" t="s">
        <v>110</v>
      </c>
      <c r="C17" s="214">
        <f t="shared" si="0"/>
        <v>200.343968</v>
      </c>
      <c r="D17" s="215">
        <f t="shared" si="1"/>
        <v>200.343968</v>
      </c>
      <c r="E17" s="215">
        <f>1998439.68/10000</f>
        <v>199.843968</v>
      </c>
      <c r="F17" s="215">
        <v>0.5</v>
      </c>
      <c r="G17" s="215"/>
    </row>
    <row r="18" s="3" customFormat="1" ht="18.75" customHeight="1" spans="1:7">
      <c r="A18" s="15" t="s">
        <v>111</v>
      </c>
      <c r="B18" s="15" t="s">
        <v>112</v>
      </c>
      <c r="C18" s="214">
        <f t="shared" si="0"/>
        <v>194.36832</v>
      </c>
      <c r="D18" s="215">
        <f t="shared" si="1"/>
        <v>194.36832</v>
      </c>
      <c r="E18" s="215">
        <f>1938683.2/10000</f>
        <v>193.86832</v>
      </c>
      <c r="F18" s="215">
        <v>0.5</v>
      </c>
      <c r="G18" s="215"/>
    </row>
    <row r="19" s="3" customFormat="1" ht="18.75" customHeight="1" spans="1:7">
      <c r="A19" s="15" t="s">
        <v>113</v>
      </c>
      <c r="B19" s="15" t="s">
        <v>114</v>
      </c>
      <c r="C19" s="214">
        <f t="shared" si="0"/>
        <v>72.58</v>
      </c>
      <c r="D19" s="215">
        <f t="shared" si="1"/>
        <v>72.58</v>
      </c>
      <c r="E19" s="215">
        <v>72.08</v>
      </c>
      <c r="F19" s="215">
        <v>0.5</v>
      </c>
      <c r="G19" s="215"/>
    </row>
    <row r="20" s="3" customFormat="1" ht="18.75" customHeight="1" spans="1:7">
      <c r="A20" s="15" t="s">
        <v>115</v>
      </c>
      <c r="B20" s="15" t="s">
        <v>116</v>
      </c>
      <c r="C20" s="214">
        <f t="shared" si="0"/>
        <v>109.976384</v>
      </c>
      <c r="D20" s="215">
        <f t="shared" si="1"/>
        <v>109.976384</v>
      </c>
      <c r="E20" s="215">
        <f>1099763.84/10000</f>
        <v>109.976384</v>
      </c>
      <c r="F20" s="215"/>
      <c r="G20" s="215"/>
    </row>
    <row r="21" s="3" customFormat="1" ht="18.75" customHeight="1" spans="1:7">
      <c r="A21" s="15" t="s">
        <v>117</v>
      </c>
      <c r="B21" s="15" t="s">
        <v>118</v>
      </c>
      <c r="C21" s="214">
        <f t="shared" si="0"/>
        <v>11.8</v>
      </c>
      <c r="D21" s="215">
        <f t="shared" si="1"/>
        <v>11.8</v>
      </c>
      <c r="E21" s="215">
        <v>11.8</v>
      </c>
      <c r="F21" s="215"/>
      <c r="G21" s="215"/>
    </row>
    <row r="22" s="3" customFormat="1" ht="18.75" customHeight="1" spans="1:7">
      <c r="A22" s="15" t="s">
        <v>119</v>
      </c>
      <c r="B22" s="15" t="s">
        <v>120</v>
      </c>
      <c r="C22" s="214">
        <f t="shared" si="0"/>
        <v>5.975648</v>
      </c>
      <c r="D22" s="215">
        <f t="shared" si="1"/>
        <v>5.975648</v>
      </c>
      <c r="E22" s="215">
        <f>59756.48/10000</f>
        <v>5.975648</v>
      </c>
      <c r="F22" s="215"/>
      <c r="G22" s="215"/>
    </row>
    <row r="23" s="3" customFormat="1" ht="18.75" customHeight="1" spans="1:7">
      <c r="A23" s="15" t="s">
        <v>121</v>
      </c>
      <c r="B23" s="15" t="s">
        <v>122</v>
      </c>
      <c r="C23" s="214">
        <f t="shared" si="0"/>
        <v>5.975648</v>
      </c>
      <c r="D23" s="215">
        <f t="shared" si="1"/>
        <v>5.975648</v>
      </c>
      <c r="E23" s="215">
        <f>59756.48/10000</f>
        <v>5.975648</v>
      </c>
      <c r="F23" s="215"/>
      <c r="G23" s="215"/>
    </row>
    <row r="24" s="3" customFormat="1" ht="18.75" customHeight="1" spans="1:7">
      <c r="A24" s="15" t="s">
        <v>123</v>
      </c>
      <c r="B24" s="15" t="s">
        <v>124</v>
      </c>
      <c r="C24" s="214">
        <f t="shared" si="0"/>
        <v>80.507766</v>
      </c>
      <c r="D24" s="215">
        <f t="shared" si="1"/>
        <v>80.507766</v>
      </c>
      <c r="E24" s="215">
        <f>805077.66/10000</f>
        <v>80.507766</v>
      </c>
      <c r="F24" s="215"/>
      <c r="G24" s="215"/>
    </row>
    <row r="25" s="3" customFormat="1" ht="18.75" customHeight="1" spans="1:7">
      <c r="A25" s="15" t="s">
        <v>125</v>
      </c>
      <c r="B25" s="15" t="s">
        <v>126</v>
      </c>
      <c r="C25" s="214">
        <f t="shared" si="0"/>
        <v>80.507766</v>
      </c>
      <c r="D25" s="215">
        <f t="shared" si="1"/>
        <v>80.507766</v>
      </c>
      <c r="E25" s="215">
        <f>805077.66/10000</f>
        <v>80.507766</v>
      </c>
      <c r="F25" s="215"/>
      <c r="G25" s="215"/>
    </row>
    <row r="26" s="3" customFormat="1" ht="18.75" customHeight="1" spans="1:7">
      <c r="A26" s="15" t="s">
        <v>127</v>
      </c>
      <c r="B26" s="15" t="s">
        <v>128</v>
      </c>
      <c r="C26" s="214">
        <f t="shared" si="0"/>
        <v>21.066444</v>
      </c>
      <c r="D26" s="215">
        <f t="shared" si="1"/>
        <v>21.066444</v>
      </c>
      <c r="E26" s="215">
        <f>210664.44/10000</f>
        <v>21.066444</v>
      </c>
      <c r="F26" s="215"/>
      <c r="G26" s="215"/>
    </row>
    <row r="27" s="3" customFormat="1" ht="18.75" customHeight="1" spans="1:7">
      <c r="A27" s="15" t="s">
        <v>129</v>
      </c>
      <c r="B27" s="15" t="s">
        <v>130</v>
      </c>
      <c r="C27" s="214">
        <f t="shared" si="0"/>
        <v>48.393576</v>
      </c>
      <c r="D27" s="215">
        <f t="shared" si="1"/>
        <v>48.393576</v>
      </c>
      <c r="E27" s="215">
        <f>483935.76/10000</f>
        <v>48.393576</v>
      </c>
      <c r="F27" s="215"/>
      <c r="G27" s="215"/>
    </row>
    <row r="28" s="3" customFormat="1" ht="18.75" customHeight="1" spans="1:7">
      <c r="A28" s="15" t="s">
        <v>131</v>
      </c>
      <c r="B28" s="15" t="s">
        <v>132</v>
      </c>
      <c r="C28" s="214">
        <f t="shared" si="0"/>
        <v>11.047746</v>
      </c>
      <c r="D28" s="215">
        <f t="shared" si="1"/>
        <v>11.047746</v>
      </c>
      <c r="E28" s="215">
        <f>110477.46/10000</f>
        <v>11.047746</v>
      </c>
      <c r="F28" s="215"/>
      <c r="G28" s="215"/>
    </row>
    <row r="29" s="3" customFormat="1" ht="18.75" customHeight="1" spans="1:7">
      <c r="A29" s="15" t="s">
        <v>133</v>
      </c>
      <c r="B29" s="15" t="s">
        <v>134</v>
      </c>
      <c r="C29" s="214">
        <f t="shared" si="0"/>
        <v>79.38288</v>
      </c>
      <c r="D29" s="215">
        <f t="shared" si="1"/>
        <v>79.38288</v>
      </c>
      <c r="E29" s="215">
        <f>793828.8/10000</f>
        <v>79.38288</v>
      </c>
      <c r="F29" s="215"/>
      <c r="G29" s="215"/>
    </row>
    <row r="30" s="3" customFormat="1" ht="18.75" customHeight="1" spans="1:7">
      <c r="A30" s="15" t="s">
        <v>135</v>
      </c>
      <c r="B30" s="15" t="s">
        <v>136</v>
      </c>
      <c r="C30" s="214">
        <f t="shared" si="0"/>
        <v>79.38</v>
      </c>
      <c r="D30" s="215">
        <f t="shared" si="1"/>
        <v>79.38</v>
      </c>
      <c r="E30" s="215">
        <v>79.38</v>
      </c>
      <c r="F30" s="215"/>
      <c r="G30" s="215"/>
    </row>
    <row r="31" s="3" customFormat="1" ht="18.75" customHeight="1" spans="1:7">
      <c r="A31" s="15" t="s">
        <v>137</v>
      </c>
      <c r="B31" s="15" t="s">
        <v>138</v>
      </c>
      <c r="C31" s="214">
        <f t="shared" si="0"/>
        <v>79.38</v>
      </c>
      <c r="D31" s="215">
        <f t="shared" si="1"/>
        <v>79.38</v>
      </c>
      <c r="E31" s="215">
        <v>79.38</v>
      </c>
      <c r="F31" s="215"/>
      <c r="G31" s="215"/>
    </row>
    <row r="32" s="3" customFormat="1" ht="18" customHeight="1" spans="1:7">
      <c r="A32" s="33" t="s">
        <v>139</v>
      </c>
      <c r="B32" s="44"/>
      <c r="C32" s="214">
        <f t="shared" si="0"/>
        <v>1591.567681</v>
      </c>
      <c r="D32" s="215">
        <f t="shared" si="1"/>
        <v>1487.567681</v>
      </c>
      <c r="E32" s="214">
        <f>13205462.94/10000</f>
        <v>1320.546294</v>
      </c>
      <c r="F32" s="214">
        <f>1670213.87/10000</f>
        <v>167.021387</v>
      </c>
      <c r="G32" s="214">
        <v>104</v>
      </c>
    </row>
    <row r="33" s="3" customFormat="1" customHeight="1" spans="1:7">
      <c r="A33" s="97"/>
      <c r="B33" s="97"/>
      <c r="C33" s="17"/>
      <c r="D33" s="17"/>
      <c r="E33" s="17"/>
      <c r="F33" s="17"/>
      <c r="G33" s="17"/>
    </row>
    <row r="34" s="3" customFormat="1" customHeight="1" spans="1:7">
      <c r="A34" s="97"/>
      <c r="B34" s="97"/>
      <c r="C34" s="17"/>
      <c r="D34" s="17"/>
      <c r="E34" s="17"/>
      <c r="F34" s="17"/>
      <c r="G34" s="17"/>
    </row>
    <row r="35" s="3" customFormat="1" customHeight="1" spans="1:7">
      <c r="A35" s="97"/>
      <c r="B35" s="97"/>
      <c r="C35" s="17"/>
      <c r="D35" s="17"/>
      <c r="E35" s="17"/>
      <c r="F35" s="17"/>
      <c r="G35" s="17"/>
    </row>
    <row r="36" s="3" customFormat="1" customHeight="1" spans="1:7">
      <c r="A36" s="97"/>
      <c r="B36" s="97"/>
      <c r="C36" s="17"/>
      <c r="D36" s="17"/>
      <c r="E36" s="17"/>
      <c r="F36" s="17"/>
      <c r="G36" s="17"/>
    </row>
    <row r="37" s="3" customFormat="1" customHeight="1" spans="1:7">
      <c r="A37" s="97"/>
      <c r="B37" s="97"/>
      <c r="C37" s="17"/>
      <c r="D37" s="17"/>
      <c r="E37" s="17"/>
      <c r="F37" s="17"/>
      <c r="G37" s="17"/>
    </row>
    <row r="38" s="3" customFormat="1" customHeight="1" spans="1:7">
      <c r="A38" s="97"/>
      <c r="B38" s="97"/>
      <c r="C38" s="17"/>
      <c r="D38" s="17"/>
      <c r="E38" s="17"/>
      <c r="F38" s="17"/>
      <c r="G38" s="17"/>
    </row>
    <row r="39" s="3" customFormat="1" customHeight="1" spans="1:7">
      <c r="A39" s="97"/>
      <c r="B39" s="97"/>
      <c r="C39" s="17"/>
      <c r="D39" s="17"/>
      <c r="E39" s="17"/>
      <c r="F39" s="17"/>
      <c r="G39" s="17"/>
    </row>
    <row r="40" s="3" customFormat="1" customHeight="1" spans="1:7">
      <c r="A40" s="97"/>
      <c r="B40" s="97"/>
      <c r="C40" s="17"/>
      <c r="D40" s="17"/>
      <c r="E40" s="17"/>
      <c r="F40" s="17"/>
      <c r="G40" s="17"/>
    </row>
    <row r="41" s="3" customFormat="1" customHeight="1" spans="1:7">
      <c r="A41" s="97"/>
      <c r="B41" s="97"/>
      <c r="C41" s="17"/>
      <c r="D41" s="17"/>
      <c r="E41" s="17"/>
      <c r="F41" s="17"/>
      <c r="G41" s="17"/>
    </row>
    <row r="42" s="3" customFormat="1" customHeight="1" spans="1:7">
      <c r="A42" s="97"/>
      <c r="B42" s="97"/>
      <c r="C42" s="17"/>
      <c r="D42" s="17"/>
      <c r="E42" s="17"/>
      <c r="F42" s="17"/>
      <c r="G42" s="17"/>
    </row>
    <row r="43" s="3" customFormat="1" customHeight="1" spans="1:7">
      <c r="A43" s="97"/>
      <c r="B43" s="97"/>
      <c r="C43" s="17"/>
      <c r="D43" s="17"/>
      <c r="E43" s="17"/>
      <c r="F43" s="17"/>
      <c r="G43" s="17"/>
    </row>
    <row r="44" s="3" customFormat="1" customHeight="1" spans="1:7">
      <c r="A44" s="97"/>
      <c r="B44" s="97"/>
      <c r="C44" s="17"/>
      <c r="D44" s="17"/>
      <c r="E44" s="17"/>
      <c r="F44" s="17"/>
      <c r="G44" s="17"/>
    </row>
    <row r="45" s="3" customFormat="1" customHeight="1" spans="1:7">
      <c r="A45" s="97"/>
      <c r="B45" s="97"/>
      <c r="C45" s="17"/>
      <c r="D45" s="17"/>
      <c r="E45" s="17"/>
      <c r="F45" s="17"/>
      <c r="G45" s="17"/>
    </row>
    <row r="46" s="3" customFormat="1" customHeight="1" spans="1:7">
      <c r="A46" s="97"/>
      <c r="B46" s="97"/>
      <c r="C46" s="17"/>
      <c r="D46" s="17"/>
      <c r="E46" s="17"/>
      <c r="F46" s="17"/>
      <c r="G46" s="17"/>
    </row>
    <row r="47" s="3" customFormat="1" customHeight="1" spans="1:7">
      <c r="A47" s="97"/>
      <c r="B47" s="97"/>
      <c r="C47" s="17"/>
      <c r="D47" s="17"/>
      <c r="E47" s="17"/>
      <c r="F47" s="17"/>
      <c r="G47" s="17"/>
    </row>
    <row r="48" s="3" customFormat="1" customHeight="1" spans="1:7">
      <c r="A48" s="97"/>
      <c r="B48" s="97"/>
      <c r="C48" s="17"/>
      <c r="D48" s="17"/>
      <c r="E48" s="17"/>
      <c r="F48" s="17"/>
      <c r="G48" s="17"/>
    </row>
    <row r="49" s="3" customFormat="1" customHeight="1" spans="1:7">
      <c r="A49" s="97"/>
      <c r="B49" s="97"/>
      <c r="C49" s="17"/>
      <c r="D49" s="17"/>
      <c r="E49" s="17"/>
      <c r="F49" s="17"/>
      <c r="G49" s="17"/>
    </row>
    <row r="50" s="3" customFormat="1" customHeight="1" spans="1:7">
      <c r="A50" s="97"/>
      <c r="B50" s="97"/>
      <c r="C50" s="17"/>
      <c r="D50" s="17"/>
      <c r="E50" s="17"/>
      <c r="F50" s="17"/>
      <c r="G50" s="17"/>
    </row>
    <row r="51" s="3" customFormat="1" customHeight="1" spans="1:7">
      <c r="A51" s="97"/>
      <c r="B51" s="97"/>
      <c r="C51" s="17"/>
      <c r="D51" s="17"/>
      <c r="E51" s="17"/>
      <c r="F51" s="17"/>
      <c r="G51" s="17"/>
    </row>
    <row r="52" s="3" customFormat="1" customHeight="1" spans="1:7">
      <c r="A52" s="97"/>
      <c r="B52" s="97"/>
      <c r="C52" s="17"/>
      <c r="D52" s="17"/>
      <c r="E52" s="17"/>
      <c r="F52" s="17"/>
      <c r="G52" s="17"/>
    </row>
    <row r="53" s="3" customFormat="1" customHeight="1" spans="1:7">
      <c r="A53" s="97"/>
      <c r="B53" s="97"/>
      <c r="C53" s="17"/>
      <c r="D53" s="17"/>
      <c r="E53" s="17"/>
      <c r="F53" s="17"/>
      <c r="G53" s="17"/>
    </row>
    <row r="54" s="3" customFormat="1" customHeight="1" spans="1:7">
      <c r="A54" s="97"/>
      <c r="B54" s="97"/>
      <c r="C54" s="17"/>
      <c r="D54" s="17"/>
      <c r="E54" s="17"/>
      <c r="F54" s="17"/>
      <c r="G54" s="17"/>
    </row>
    <row r="55" s="3" customFormat="1" customHeight="1" spans="1:7">
      <c r="A55" s="97"/>
      <c r="B55" s="97"/>
      <c r="C55" s="17"/>
      <c r="D55" s="17"/>
      <c r="E55" s="17"/>
      <c r="F55" s="17"/>
      <c r="G55" s="17"/>
    </row>
    <row r="56" s="3" customFormat="1" customHeight="1" spans="1:7">
      <c r="A56" s="97"/>
      <c r="B56" s="97"/>
      <c r="C56" s="17"/>
      <c r="D56" s="17"/>
      <c r="E56" s="17"/>
      <c r="F56" s="17"/>
      <c r="G56" s="17"/>
    </row>
    <row r="57" s="3" customFormat="1" customHeight="1" spans="1:7">
      <c r="A57" s="97"/>
      <c r="B57" s="97"/>
      <c r="C57" s="17"/>
      <c r="D57" s="17"/>
      <c r="E57" s="17"/>
      <c r="F57" s="17"/>
      <c r="G57" s="17"/>
    </row>
    <row r="58" s="3" customFormat="1" customHeight="1" spans="1:7">
      <c r="A58" s="97"/>
      <c r="B58" s="97"/>
      <c r="C58" s="17"/>
      <c r="D58" s="17"/>
      <c r="E58" s="17"/>
      <c r="F58" s="17"/>
      <c r="G58" s="17"/>
    </row>
    <row r="59" s="3" customFormat="1" customHeight="1" spans="1:7">
      <c r="A59" s="97"/>
      <c r="B59" s="97"/>
      <c r="C59" s="17"/>
      <c r="D59" s="17"/>
      <c r="E59" s="17"/>
      <c r="F59" s="17"/>
      <c r="G59" s="17"/>
    </row>
    <row r="60" s="3" customFormat="1" customHeight="1" spans="1:7">
      <c r="A60" s="97"/>
      <c r="B60" s="97"/>
      <c r="C60" s="17"/>
      <c r="D60" s="17"/>
      <c r="E60" s="17"/>
      <c r="F60" s="17"/>
      <c r="G60" s="17"/>
    </row>
    <row r="61" s="3" customFormat="1" customHeight="1" spans="1:7">
      <c r="A61" s="97"/>
      <c r="B61" s="97"/>
      <c r="C61" s="17"/>
      <c r="D61" s="17"/>
      <c r="E61" s="17"/>
      <c r="F61" s="17"/>
      <c r="G61" s="17"/>
    </row>
    <row r="62" s="3" customFormat="1" customHeight="1" spans="1:7">
      <c r="A62" s="97"/>
      <c r="B62" s="97"/>
      <c r="C62" s="17"/>
      <c r="D62" s="17"/>
      <c r="E62" s="17"/>
      <c r="F62" s="17"/>
      <c r="G62" s="17"/>
    </row>
    <row r="63" s="3" customFormat="1" customHeight="1" spans="1:7">
      <c r="A63" s="97"/>
      <c r="B63" s="97"/>
      <c r="C63" s="17"/>
      <c r="D63" s="17"/>
      <c r="E63" s="17"/>
      <c r="F63" s="17"/>
      <c r="G63" s="17"/>
    </row>
    <row r="64" s="3" customFormat="1" customHeight="1" spans="1:7">
      <c r="A64" s="97"/>
      <c r="B64" s="97"/>
      <c r="C64" s="17"/>
      <c r="D64" s="17"/>
      <c r="E64" s="17"/>
      <c r="F64" s="17"/>
      <c r="G64" s="17"/>
    </row>
    <row r="65" s="3" customFormat="1" customHeight="1" spans="1:7">
      <c r="A65" s="97"/>
      <c r="B65" s="97"/>
      <c r="C65" s="17"/>
      <c r="D65" s="17"/>
      <c r="E65" s="17"/>
      <c r="F65" s="17"/>
      <c r="G65" s="17"/>
    </row>
    <row r="66" s="3" customFormat="1" customHeight="1" spans="1:7">
      <c r="A66" s="97"/>
      <c r="B66" s="97"/>
      <c r="C66" s="17"/>
      <c r="D66" s="17"/>
      <c r="E66" s="17"/>
      <c r="F66" s="17"/>
      <c r="G66" s="17"/>
    </row>
    <row r="67" s="3" customFormat="1" customHeight="1" spans="1:7">
      <c r="A67" s="97"/>
      <c r="B67" s="97"/>
      <c r="C67" s="17"/>
      <c r="D67" s="17"/>
      <c r="E67" s="17"/>
      <c r="F67" s="17"/>
      <c r="G67" s="17"/>
    </row>
    <row r="68" s="3" customFormat="1" customHeight="1" spans="1:7">
      <c r="A68" s="97"/>
      <c r="B68" s="97"/>
      <c r="C68" s="17"/>
      <c r="D68" s="17"/>
      <c r="E68" s="17"/>
      <c r="F68" s="17"/>
      <c r="G68" s="17"/>
    </row>
    <row r="69" s="3" customFormat="1" customHeight="1" spans="1:7">
      <c r="A69" s="97"/>
      <c r="B69" s="97"/>
      <c r="C69" s="17"/>
      <c r="D69" s="17"/>
      <c r="E69" s="17"/>
      <c r="F69" s="17"/>
      <c r="G69" s="17"/>
    </row>
    <row r="70" s="3" customFormat="1" customHeight="1" spans="1:7">
      <c r="A70" s="97"/>
      <c r="B70" s="97"/>
      <c r="C70" s="17"/>
      <c r="D70" s="17"/>
      <c r="E70" s="17"/>
      <c r="F70" s="17"/>
      <c r="G70" s="17"/>
    </row>
    <row r="71" s="3" customFormat="1" customHeight="1" spans="1:7">
      <c r="A71" s="97"/>
      <c r="B71" s="97"/>
      <c r="C71" s="17"/>
      <c r="D71" s="17"/>
      <c r="E71" s="17"/>
      <c r="F71" s="17"/>
      <c r="G71" s="17"/>
    </row>
    <row r="72" s="3" customFormat="1" customHeight="1" spans="1:7">
      <c r="A72" s="97"/>
      <c r="B72" s="97"/>
      <c r="C72" s="17"/>
      <c r="D72" s="17"/>
      <c r="E72" s="17"/>
      <c r="F72" s="17"/>
      <c r="G72" s="17"/>
    </row>
    <row r="73" s="3" customFormat="1" customHeight="1" spans="1:7">
      <c r="A73" s="97"/>
      <c r="B73" s="97"/>
      <c r="C73" s="17"/>
      <c r="D73" s="17"/>
      <c r="E73" s="17"/>
      <c r="F73" s="17"/>
      <c r="G73" s="17"/>
    </row>
    <row r="74" s="3" customFormat="1" customHeight="1" spans="1:7">
      <c r="A74" s="97"/>
      <c r="B74" s="97"/>
      <c r="C74" s="17"/>
      <c r="D74" s="17"/>
      <c r="E74" s="17"/>
      <c r="F74" s="17"/>
      <c r="G74" s="17"/>
    </row>
    <row r="75" s="3" customFormat="1" customHeight="1" spans="1:7">
      <c r="A75" s="97"/>
      <c r="B75" s="97"/>
      <c r="C75" s="17"/>
      <c r="D75" s="17"/>
      <c r="E75" s="17"/>
      <c r="F75" s="17"/>
      <c r="G75" s="17"/>
    </row>
    <row r="76" s="3" customFormat="1" customHeight="1" spans="1:7">
      <c r="A76" s="97"/>
      <c r="B76" s="97"/>
      <c r="C76" s="17"/>
      <c r="D76" s="17"/>
      <c r="E76" s="17"/>
      <c r="F76" s="17"/>
      <c r="G76" s="17"/>
    </row>
    <row r="77" s="3" customFormat="1" customHeight="1" spans="1:7">
      <c r="A77" s="97"/>
      <c r="B77" s="97"/>
      <c r="C77" s="17"/>
      <c r="D77" s="17"/>
      <c r="E77" s="17"/>
      <c r="F77" s="17"/>
      <c r="G77" s="17"/>
    </row>
    <row r="78" s="3" customFormat="1" customHeight="1" spans="1:7">
      <c r="A78" s="97"/>
      <c r="B78" s="97"/>
      <c r="C78" s="17"/>
      <c r="D78" s="17"/>
      <c r="E78" s="17"/>
      <c r="F78" s="17"/>
      <c r="G78" s="17"/>
    </row>
    <row r="79" s="3" customFormat="1" customHeight="1" spans="1:7">
      <c r="A79" s="97"/>
      <c r="B79" s="97"/>
      <c r="C79" s="17"/>
      <c r="D79" s="17"/>
      <c r="E79" s="17"/>
      <c r="F79" s="17"/>
      <c r="G79" s="17"/>
    </row>
    <row r="80" s="3" customFormat="1" customHeight="1" spans="1:7">
      <c r="A80" s="97"/>
      <c r="B80" s="97"/>
      <c r="C80" s="17"/>
      <c r="D80" s="17"/>
      <c r="E80" s="17"/>
      <c r="F80" s="17"/>
      <c r="G80" s="17"/>
    </row>
    <row r="81" s="3" customFormat="1" customHeight="1" spans="1:7">
      <c r="A81" s="97"/>
      <c r="B81" s="97"/>
      <c r="C81" s="17"/>
      <c r="D81" s="17"/>
      <c r="E81" s="17"/>
      <c r="F81" s="17"/>
      <c r="G81" s="17"/>
    </row>
    <row r="82" s="3" customFormat="1" customHeight="1" spans="1:7">
      <c r="A82" s="97"/>
      <c r="B82" s="97"/>
      <c r="C82" s="17"/>
      <c r="D82" s="17"/>
      <c r="E82" s="17"/>
      <c r="F82" s="17"/>
      <c r="G82" s="17"/>
    </row>
    <row r="83" s="3" customFormat="1" customHeight="1" spans="1:7">
      <c r="A83" s="97"/>
      <c r="B83" s="97"/>
      <c r="C83" s="17"/>
      <c r="D83" s="17"/>
      <c r="E83" s="17"/>
      <c r="F83" s="17"/>
      <c r="G83" s="17"/>
    </row>
    <row r="84" s="3" customFormat="1" customHeight="1" spans="1:7">
      <c r="A84" s="97"/>
      <c r="B84" s="97"/>
      <c r="C84" s="17"/>
      <c r="D84" s="17"/>
      <c r="E84" s="17"/>
      <c r="F84" s="17"/>
      <c r="G84" s="17"/>
    </row>
    <row r="85" s="3" customFormat="1" customHeight="1" spans="1:7">
      <c r="A85" s="97"/>
      <c r="B85" s="97"/>
      <c r="C85" s="17"/>
      <c r="D85" s="17"/>
      <c r="E85" s="17"/>
      <c r="F85" s="17"/>
      <c r="G85" s="17"/>
    </row>
    <row r="86" s="3" customFormat="1" customHeight="1" spans="1:7">
      <c r="A86" s="97"/>
      <c r="B86" s="97"/>
      <c r="C86" s="17"/>
      <c r="D86" s="17"/>
      <c r="E86" s="17"/>
      <c r="F86" s="17"/>
      <c r="G86" s="17"/>
    </row>
    <row r="87" s="3" customFormat="1" customHeight="1" spans="1:7">
      <c r="A87" s="97"/>
      <c r="B87" s="97"/>
      <c r="C87" s="17"/>
      <c r="D87" s="17"/>
      <c r="E87" s="17"/>
      <c r="F87" s="17"/>
      <c r="G87" s="17"/>
    </row>
    <row r="88" s="3" customFormat="1" customHeight="1" spans="1:7">
      <c r="A88" s="97"/>
      <c r="B88" s="97"/>
      <c r="C88" s="17"/>
      <c r="D88" s="17"/>
      <c r="E88" s="17"/>
      <c r="F88" s="17"/>
      <c r="G88" s="17"/>
    </row>
    <row r="89" s="3" customFormat="1" customHeight="1" spans="1:7">
      <c r="A89" s="97"/>
      <c r="B89" s="97"/>
      <c r="C89" s="17"/>
      <c r="D89" s="17"/>
      <c r="E89" s="17"/>
      <c r="F89" s="17"/>
      <c r="G89" s="17"/>
    </row>
    <row r="90" s="3" customFormat="1" customHeight="1" spans="1:7">
      <c r="A90" s="97"/>
      <c r="B90" s="97"/>
      <c r="C90" s="17"/>
      <c r="D90" s="17"/>
      <c r="E90" s="17"/>
      <c r="F90" s="17"/>
      <c r="G90" s="17"/>
    </row>
    <row r="91" s="3" customFormat="1" customHeight="1" spans="1:7">
      <c r="A91" s="97"/>
      <c r="B91" s="97"/>
      <c r="C91" s="17"/>
      <c r="D91" s="17"/>
      <c r="E91" s="17"/>
      <c r="F91" s="17"/>
      <c r="G91" s="17"/>
    </row>
    <row r="92" s="3" customFormat="1" customHeight="1" spans="1:7">
      <c r="A92" s="97"/>
      <c r="B92" s="97"/>
      <c r="C92" s="17"/>
      <c r="D92" s="17"/>
      <c r="E92" s="17"/>
      <c r="F92" s="17"/>
      <c r="G92" s="17"/>
    </row>
    <row r="93" s="3" customFormat="1" customHeight="1" spans="1:7">
      <c r="A93" s="97"/>
      <c r="B93" s="97"/>
      <c r="C93" s="17"/>
      <c r="D93" s="17"/>
      <c r="E93" s="17"/>
      <c r="F93" s="17"/>
      <c r="G93" s="17"/>
    </row>
    <row r="94" s="3" customFormat="1" customHeight="1" spans="1:7">
      <c r="A94" s="97"/>
      <c r="B94" s="97"/>
      <c r="C94" s="17"/>
      <c r="D94" s="17"/>
      <c r="E94" s="17"/>
      <c r="F94" s="17"/>
      <c r="G94" s="17"/>
    </row>
    <row r="95" s="3" customFormat="1" customHeight="1" spans="1:7">
      <c r="A95" s="97"/>
      <c r="B95" s="97"/>
      <c r="C95" s="17"/>
      <c r="D95" s="17"/>
      <c r="E95" s="17"/>
      <c r="F95" s="17"/>
      <c r="G95" s="17"/>
    </row>
    <row r="96" s="3" customFormat="1" customHeight="1" spans="1:7">
      <c r="A96" s="97"/>
      <c r="B96" s="97"/>
      <c r="C96" s="17"/>
      <c r="D96" s="17"/>
      <c r="E96" s="17"/>
      <c r="F96" s="17"/>
      <c r="G96" s="17"/>
    </row>
    <row r="97" s="3" customFormat="1" customHeight="1" spans="1:7">
      <c r="A97" s="97"/>
      <c r="B97" s="97"/>
      <c r="C97" s="17"/>
      <c r="D97" s="17"/>
      <c r="E97" s="17"/>
      <c r="F97" s="17"/>
      <c r="G97" s="17"/>
    </row>
    <row r="98" s="3" customFormat="1" customHeight="1" spans="1:7">
      <c r="A98" s="97"/>
      <c r="B98" s="97"/>
      <c r="C98" s="17"/>
      <c r="D98" s="17"/>
      <c r="E98" s="17"/>
      <c r="F98" s="17"/>
      <c r="G98" s="17"/>
    </row>
    <row r="99" s="3" customFormat="1" customHeight="1" spans="1:7">
      <c r="A99" s="97"/>
      <c r="B99" s="97"/>
      <c r="C99" s="17"/>
      <c r="D99" s="17"/>
      <c r="E99" s="17"/>
      <c r="F99" s="17"/>
      <c r="G99" s="17"/>
    </row>
    <row r="100" s="3" customFormat="1" customHeight="1" spans="1:7">
      <c r="A100" s="97"/>
      <c r="B100" s="97"/>
      <c r="C100" s="17"/>
      <c r="D100" s="17"/>
      <c r="E100" s="17"/>
      <c r="F100" s="17"/>
      <c r="G100" s="17"/>
    </row>
    <row r="101" s="3" customFormat="1" customHeight="1" spans="1:7">
      <c r="A101" s="97"/>
      <c r="B101" s="97"/>
      <c r="C101" s="17"/>
      <c r="D101" s="17"/>
      <c r="E101" s="17"/>
      <c r="F101" s="17"/>
      <c r="G101" s="17"/>
    </row>
    <row r="102" s="3" customFormat="1" customHeight="1" spans="1:7">
      <c r="A102" s="97"/>
      <c r="B102" s="97"/>
      <c r="C102" s="17"/>
      <c r="D102" s="17"/>
      <c r="E102" s="17"/>
      <c r="F102" s="17"/>
      <c r="G102" s="17"/>
    </row>
    <row r="103" s="3" customFormat="1" customHeight="1" spans="1:7">
      <c r="A103" s="97"/>
      <c r="B103" s="97"/>
      <c r="C103" s="17"/>
      <c r="D103" s="17"/>
      <c r="E103" s="17"/>
      <c r="F103" s="17"/>
      <c r="G103" s="17"/>
    </row>
    <row r="104" s="3" customFormat="1" customHeight="1" spans="1:7">
      <c r="A104" s="97"/>
      <c r="B104" s="97"/>
      <c r="C104" s="17"/>
      <c r="D104" s="17"/>
      <c r="E104" s="17"/>
      <c r="F104" s="17"/>
      <c r="G104" s="17"/>
    </row>
    <row r="105" s="3" customFormat="1" customHeight="1" spans="1:7">
      <c r="A105" s="97"/>
      <c r="B105" s="97"/>
      <c r="C105" s="17"/>
      <c r="D105" s="17"/>
      <c r="E105" s="17"/>
      <c r="F105" s="17"/>
      <c r="G105" s="17"/>
    </row>
    <row r="106" s="3" customFormat="1" customHeight="1" spans="1:7">
      <c r="A106" s="97"/>
      <c r="B106" s="97"/>
      <c r="C106" s="17"/>
      <c r="D106" s="17"/>
      <c r="E106" s="17"/>
      <c r="F106" s="17"/>
      <c r="G106" s="17"/>
    </row>
    <row r="107" s="3" customFormat="1" customHeight="1" spans="1:7">
      <c r="A107" s="97"/>
      <c r="B107" s="97"/>
      <c r="C107" s="17"/>
      <c r="D107" s="17"/>
      <c r="E107" s="17"/>
      <c r="F107" s="17"/>
      <c r="G107" s="17"/>
    </row>
    <row r="108" s="3" customFormat="1" customHeight="1" spans="1:7">
      <c r="A108" s="97"/>
      <c r="B108" s="97"/>
      <c r="C108" s="17"/>
      <c r="D108" s="17"/>
      <c r="E108" s="17"/>
      <c r="F108" s="17"/>
      <c r="G108" s="17"/>
    </row>
    <row r="109" s="3" customFormat="1" customHeight="1" spans="1:7">
      <c r="A109" s="97"/>
      <c r="B109" s="97"/>
      <c r="C109" s="17"/>
      <c r="D109" s="17"/>
      <c r="E109" s="17"/>
      <c r="F109" s="17"/>
      <c r="G109" s="17"/>
    </row>
    <row r="110" s="3" customFormat="1" customHeight="1" spans="1:7">
      <c r="A110" s="97"/>
      <c r="B110" s="97"/>
      <c r="C110" s="17"/>
      <c r="D110" s="17"/>
      <c r="E110" s="17"/>
      <c r="F110" s="17"/>
      <c r="G110" s="17"/>
    </row>
    <row r="111" s="3" customFormat="1" customHeight="1" spans="1:7">
      <c r="A111" s="97"/>
      <c r="B111" s="97"/>
      <c r="C111" s="17"/>
      <c r="D111" s="17"/>
      <c r="E111" s="17"/>
      <c r="F111" s="17"/>
      <c r="G111" s="17"/>
    </row>
    <row r="112" s="3" customFormat="1" customHeight="1" spans="1:7">
      <c r="A112" s="97"/>
      <c r="B112" s="97"/>
      <c r="C112" s="17"/>
      <c r="D112" s="17"/>
      <c r="E112" s="17"/>
      <c r="F112" s="17"/>
      <c r="G112" s="17"/>
    </row>
    <row r="113" s="3" customFormat="1" customHeight="1" spans="1:7">
      <c r="A113" s="97"/>
      <c r="B113" s="97"/>
      <c r="C113" s="17"/>
      <c r="D113" s="17"/>
      <c r="E113" s="17"/>
      <c r="F113" s="17"/>
      <c r="G113" s="17"/>
    </row>
    <row r="114" s="3" customFormat="1" customHeight="1" spans="1:7">
      <c r="A114" s="97"/>
      <c r="B114" s="97"/>
      <c r="C114" s="17"/>
      <c r="D114" s="17"/>
      <c r="E114" s="17"/>
      <c r="F114" s="17"/>
      <c r="G114" s="17"/>
    </row>
    <row r="115" s="3" customFormat="1" customHeight="1" spans="1:7">
      <c r="A115" s="97"/>
      <c r="B115" s="97"/>
      <c r="C115" s="17"/>
      <c r="D115" s="17"/>
      <c r="E115" s="17"/>
      <c r="F115" s="17"/>
      <c r="G115" s="17"/>
    </row>
    <row r="116" s="3" customFormat="1" customHeight="1" spans="1:7">
      <c r="A116" s="97"/>
      <c r="B116" s="97"/>
      <c r="C116" s="17"/>
      <c r="D116" s="17"/>
      <c r="E116" s="17"/>
      <c r="F116" s="17"/>
      <c r="G116" s="17"/>
    </row>
    <row r="117" s="3" customFormat="1" customHeight="1" spans="1:7">
      <c r="A117" s="97"/>
      <c r="B117" s="97"/>
      <c r="C117" s="17"/>
      <c r="D117" s="17"/>
      <c r="E117" s="17"/>
      <c r="F117" s="17"/>
      <c r="G117" s="17"/>
    </row>
    <row r="118" s="3" customFormat="1" customHeight="1" spans="1:7">
      <c r="A118" s="97"/>
      <c r="B118" s="97"/>
      <c r="C118" s="17"/>
      <c r="D118" s="17"/>
      <c r="E118" s="17"/>
      <c r="F118" s="17"/>
      <c r="G118" s="17"/>
    </row>
    <row r="119" s="3" customFormat="1" customHeight="1" spans="1:7">
      <c r="A119" s="97"/>
      <c r="B119" s="97"/>
      <c r="C119" s="17"/>
      <c r="D119" s="17"/>
      <c r="E119" s="17"/>
      <c r="F119" s="17"/>
      <c r="G119" s="17"/>
    </row>
    <row r="120" s="3" customFormat="1" customHeight="1" spans="1:7">
      <c r="A120" s="97"/>
      <c r="B120" s="97"/>
      <c r="C120" s="17"/>
      <c r="D120" s="17"/>
      <c r="E120" s="17"/>
      <c r="F120" s="17"/>
      <c r="G120" s="17"/>
    </row>
    <row r="121" s="3" customFormat="1" customHeight="1" spans="1:7">
      <c r="A121" s="97"/>
      <c r="B121" s="97"/>
      <c r="C121" s="17"/>
      <c r="D121" s="17"/>
      <c r="E121" s="17"/>
      <c r="F121" s="17"/>
      <c r="G121" s="17"/>
    </row>
    <row r="122" s="3" customFormat="1" customHeight="1" spans="1:7">
      <c r="A122" s="97"/>
      <c r="B122" s="97"/>
      <c r="C122" s="17"/>
      <c r="D122" s="17"/>
      <c r="E122" s="17"/>
      <c r="F122" s="17"/>
      <c r="G122" s="17"/>
    </row>
    <row r="123" s="3" customFormat="1" customHeight="1" spans="1:7">
      <c r="A123" s="97"/>
      <c r="B123" s="97"/>
      <c r="C123" s="17"/>
      <c r="D123" s="17"/>
      <c r="E123" s="17"/>
      <c r="F123" s="17"/>
      <c r="G123" s="17"/>
    </row>
    <row r="124" s="3" customFormat="1" customHeight="1" spans="1:7">
      <c r="A124" s="97"/>
      <c r="B124" s="97"/>
      <c r="C124" s="17"/>
      <c r="D124" s="17"/>
      <c r="E124" s="17"/>
      <c r="F124" s="17"/>
      <c r="G124" s="17"/>
    </row>
    <row r="125" s="3" customFormat="1" customHeight="1" spans="1:7">
      <c r="A125" s="97"/>
      <c r="B125" s="97"/>
      <c r="C125" s="17"/>
      <c r="D125" s="17"/>
      <c r="E125" s="17"/>
      <c r="F125" s="17"/>
      <c r="G125" s="17"/>
    </row>
    <row r="126" s="3" customFormat="1" customHeight="1" spans="1:7">
      <c r="A126" s="97"/>
      <c r="B126" s="97"/>
      <c r="C126" s="17"/>
      <c r="D126" s="17"/>
      <c r="E126" s="17"/>
      <c r="F126" s="17"/>
      <c r="G126" s="17"/>
    </row>
    <row r="127" s="3" customFormat="1" customHeight="1" spans="1:7">
      <c r="A127" s="97"/>
      <c r="B127" s="97"/>
      <c r="C127" s="17"/>
      <c r="D127" s="17"/>
      <c r="E127" s="17"/>
      <c r="F127" s="17"/>
      <c r="G127" s="17"/>
    </row>
    <row r="128" s="3" customFormat="1" customHeight="1" spans="1:7">
      <c r="A128" s="97"/>
      <c r="B128" s="97"/>
      <c r="C128" s="17"/>
      <c r="D128" s="17"/>
      <c r="E128" s="17"/>
      <c r="F128" s="17"/>
      <c r="G128" s="17"/>
    </row>
    <row r="129" s="3" customFormat="1" customHeight="1" spans="1:7">
      <c r="A129" s="97"/>
      <c r="B129" s="97"/>
      <c r="C129" s="17"/>
      <c r="D129" s="17"/>
      <c r="E129" s="17"/>
      <c r="F129" s="17"/>
      <c r="G129" s="17"/>
    </row>
    <row r="130" s="3" customFormat="1" customHeight="1" spans="1:7">
      <c r="A130" s="97"/>
      <c r="B130" s="97"/>
      <c r="C130" s="17"/>
      <c r="D130" s="17"/>
      <c r="E130" s="17"/>
      <c r="F130" s="17"/>
      <c r="G130" s="17"/>
    </row>
    <row r="131" s="3" customFormat="1" customHeight="1" spans="1:7">
      <c r="A131" s="97"/>
      <c r="B131" s="97"/>
      <c r="C131" s="17"/>
      <c r="D131" s="17"/>
      <c r="E131" s="17"/>
      <c r="F131" s="17"/>
      <c r="G131" s="17"/>
    </row>
    <row r="132" s="3" customFormat="1" customHeight="1" spans="1:7">
      <c r="A132" s="97"/>
      <c r="B132" s="97"/>
      <c r="C132" s="17"/>
      <c r="D132" s="17"/>
      <c r="E132" s="17"/>
      <c r="F132" s="17"/>
      <c r="G132" s="17"/>
    </row>
    <row r="133" s="3" customFormat="1" customHeight="1" spans="1:7">
      <c r="A133" s="97"/>
      <c r="B133" s="97"/>
      <c r="C133" s="17"/>
      <c r="D133" s="17"/>
      <c r="E133" s="17"/>
      <c r="F133" s="17"/>
      <c r="G133" s="17"/>
    </row>
    <row r="134" s="3" customFormat="1" customHeight="1" spans="1:7">
      <c r="A134" s="97"/>
      <c r="B134" s="97"/>
      <c r="C134" s="17"/>
      <c r="D134" s="17"/>
      <c r="E134" s="17"/>
      <c r="F134" s="17"/>
      <c r="G134" s="17"/>
    </row>
    <row r="135" s="3" customFormat="1" customHeight="1" spans="1:7">
      <c r="A135" s="97"/>
      <c r="B135" s="97"/>
      <c r="C135" s="17"/>
      <c r="D135" s="17"/>
      <c r="E135" s="17"/>
      <c r="F135" s="17"/>
      <c r="G135" s="17"/>
    </row>
    <row r="136" s="3" customFormat="1" customHeight="1" spans="1:7">
      <c r="A136" s="97"/>
      <c r="B136" s="97"/>
      <c r="C136" s="17"/>
      <c r="D136" s="17"/>
      <c r="E136" s="17"/>
      <c r="F136" s="17"/>
      <c r="G136" s="17"/>
    </row>
    <row r="137" s="3" customFormat="1" customHeight="1" spans="1:7">
      <c r="A137" s="97"/>
      <c r="B137" s="97"/>
      <c r="C137" s="17"/>
      <c r="D137" s="17"/>
      <c r="E137" s="17"/>
      <c r="F137" s="17"/>
      <c r="G137" s="17"/>
    </row>
    <row r="138" s="3" customFormat="1" customHeight="1" spans="1:7">
      <c r="A138" s="97"/>
      <c r="B138" s="97"/>
      <c r="C138" s="17"/>
      <c r="D138" s="17"/>
      <c r="E138" s="17"/>
      <c r="F138" s="17"/>
      <c r="G138" s="17"/>
    </row>
    <row r="139" s="3" customFormat="1" customHeight="1" spans="1:7">
      <c r="A139" s="97"/>
      <c r="B139" s="97"/>
      <c r="C139" s="17"/>
      <c r="D139" s="17"/>
      <c r="E139" s="17"/>
      <c r="F139" s="17"/>
      <c r="G139" s="17"/>
    </row>
    <row r="140" s="3" customFormat="1" customHeight="1" spans="1:7">
      <c r="A140" s="97"/>
      <c r="B140" s="97"/>
      <c r="C140" s="17"/>
      <c r="D140" s="17"/>
      <c r="E140" s="17"/>
      <c r="F140" s="17"/>
      <c r="G140" s="17"/>
    </row>
    <row r="141" s="3" customFormat="1" customHeight="1" spans="1:7">
      <c r="A141" s="97"/>
      <c r="B141" s="97"/>
      <c r="C141" s="17"/>
      <c r="D141" s="17"/>
      <c r="E141" s="17"/>
      <c r="F141" s="17"/>
      <c r="G141" s="17"/>
    </row>
    <row r="142" s="3" customFormat="1" customHeight="1" spans="1:7">
      <c r="A142" s="97"/>
      <c r="B142" s="97"/>
      <c r="C142" s="17"/>
      <c r="D142" s="17"/>
      <c r="E142" s="17"/>
      <c r="F142" s="17"/>
      <c r="G142" s="17"/>
    </row>
    <row r="143" s="3" customFormat="1" customHeight="1" spans="1:7">
      <c r="A143" s="97"/>
      <c r="B143" s="97"/>
      <c r="C143" s="17"/>
      <c r="D143" s="17"/>
      <c r="E143" s="17"/>
      <c r="F143" s="17"/>
      <c r="G143" s="17"/>
    </row>
    <row r="144" s="3" customFormat="1" customHeight="1" spans="1:7">
      <c r="A144" s="97"/>
      <c r="B144" s="97"/>
      <c r="C144" s="17"/>
      <c r="D144" s="17"/>
      <c r="E144" s="17"/>
      <c r="F144" s="17"/>
      <c r="G144" s="17"/>
    </row>
    <row r="145" s="3" customFormat="1" customHeight="1" spans="1:7">
      <c r="A145" s="97"/>
      <c r="B145" s="97"/>
      <c r="C145" s="17"/>
      <c r="D145" s="17"/>
      <c r="E145" s="17"/>
      <c r="F145" s="17"/>
      <c r="G145" s="17"/>
    </row>
    <row r="146" s="3" customFormat="1" customHeight="1" spans="1:7">
      <c r="A146" s="97"/>
      <c r="B146" s="97"/>
      <c r="C146" s="17"/>
      <c r="D146" s="17"/>
      <c r="E146" s="17"/>
      <c r="F146" s="17"/>
      <c r="G146" s="17"/>
    </row>
    <row r="147" s="3" customFormat="1" customHeight="1" spans="1:7">
      <c r="A147" s="97"/>
      <c r="B147" s="97"/>
      <c r="C147" s="17"/>
      <c r="D147" s="17"/>
      <c r="E147" s="17"/>
      <c r="F147" s="17"/>
      <c r="G147" s="17"/>
    </row>
    <row r="148" s="3" customFormat="1" customHeight="1" spans="1:7">
      <c r="A148" s="97"/>
      <c r="B148" s="97"/>
      <c r="C148" s="17"/>
      <c r="D148" s="17"/>
      <c r="E148" s="17"/>
      <c r="F148" s="17"/>
      <c r="G148" s="17"/>
    </row>
    <row r="149" s="3" customFormat="1" customHeight="1" spans="1:7">
      <c r="A149" s="97"/>
      <c r="B149" s="97"/>
      <c r="C149" s="17"/>
      <c r="D149" s="17"/>
      <c r="E149" s="17"/>
      <c r="F149" s="17"/>
      <c r="G149" s="17"/>
    </row>
    <row r="150" s="3" customFormat="1" customHeight="1" spans="1:7">
      <c r="A150" s="97"/>
      <c r="B150" s="97"/>
      <c r="C150" s="17"/>
      <c r="D150" s="17"/>
      <c r="E150" s="17"/>
      <c r="F150" s="17"/>
      <c r="G150" s="17"/>
    </row>
    <row r="151" s="3" customFormat="1" customHeight="1" spans="1:7">
      <c r="A151" s="97"/>
      <c r="B151" s="97"/>
      <c r="C151" s="17"/>
      <c r="D151" s="17"/>
      <c r="E151" s="17"/>
      <c r="F151" s="17"/>
      <c r="G151" s="17"/>
    </row>
    <row r="152" s="3" customFormat="1" customHeight="1" spans="1:7">
      <c r="A152" s="97"/>
      <c r="B152" s="97"/>
      <c r="C152" s="17"/>
      <c r="D152" s="17"/>
      <c r="E152" s="17"/>
      <c r="F152" s="17"/>
      <c r="G152" s="17"/>
    </row>
    <row r="153" s="3" customFormat="1" customHeight="1" spans="1:7">
      <c r="A153" s="97"/>
      <c r="B153" s="97"/>
      <c r="C153" s="17"/>
      <c r="D153" s="17"/>
      <c r="E153" s="17"/>
      <c r="F153" s="17"/>
      <c r="G153" s="17"/>
    </row>
    <row r="154" s="3" customFormat="1" customHeight="1" spans="1:7">
      <c r="A154" s="97"/>
      <c r="B154" s="97"/>
      <c r="C154" s="17"/>
      <c r="D154" s="17"/>
      <c r="E154" s="17"/>
      <c r="F154" s="17"/>
      <c r="G154" s="17"/>
    </row>
    <row r="155" s="3" customFormat="1" customHeight="1" spans="1:7">
      <c r="A155" s="97"/>
      <c r="B155" s="97"/>
      <c r="C155" s="17"/>
      <c r="D155" s="17"/>
      <c r="E155" s="17"/>
      <c r="F155" s="17"/>
      <c r="G155" s="17"/>
    </row>
    <row r="156" s="3" customFormat="1" customHeight="1" spans="1:7">
      <c r="A156" s="97"/>
      <c r="B156" s="97"/>
      <c r="C156" s="17"/>
      <c r="D156" s="17"/>
      <c r="E156" s="17"/>
      <c r="F156" s="17"/>
      <c r="G156" s="17"/>
    </row>
    <row r="157" s="3" customFormat="1" customHeight="1" spans="1:7">
      <c r="A157" s="97"/>
      <c r="B157" s="97"/>
      <c r="C157" s="17"/>
      <c r="D157" s="17"/>
      <c r="E157" s="17"/>
      <c r="F157" s="17"/>
      <c r="G157" s="17"/>
    </row>
    <row r="158" s="3" customFormat="1" customHeight="1" spans="1:7">
      <c r="A158" s="97"/>
      <c r="B158" s="97"/>
      <c r="C158" s="17"/>
      <c r="D158" s="17"/>
      <c r="E158" s="17"/>
      <c r="F158" s="17"/>
      <c r="G158" s="17"/>
    </row>
    <row r="159" s="3" customFormat="1" customHeight="1" spans="1:7">
      <c r="A159" s="97"/>
      <c r="B159" s="97"/>
      <c r="C159" s="17"/>
      <c r="D159" s="17"/>
      <c r="E159" s="17"/>
      <c r="F159" s="17"/>
      <c r="G159" s="17"/>
    </row>
    <row r="160" s="3" customFormat="1" customHeight="1" spans="1:7">
      <c r="A160" s="97"/>
      <c r="B160" s="97"/>
      <c r="C160" s="17"/>
      <c r="D160" s="17"/>
      <c r="E160" s="17"/>
      <c r="F160" s="17"/>
      <c r="G160" s="17"/>
    </row>
    <row r="161" s="3" customFormat="1" customHeight="1" spans="1:7">
      <c r="A161" s="97"/>
      <c r="B161" s="97"/>
      <c r="C161" s="17"/>
      <c r="D161" s="17"/>
      <c r="E161" s="17"/>
      <c r="F161" s="17"/>
      <c r="G161" s="17"/>
    </row>
    <row r="162" s="3" customFormat="1" customHeight="1" spans="1:7">
      <c r="A162" s="97"/>
      <c r="B162" s="97"/>
      <c r="C162" s="17"/>
      <c r="D162" s="17"/>
      <c r="E162" s="17"/>
      <c r="F162" s="17"/>
      <c r="G162" s="17"/>
    </row>
    <row r="163" s="3" customFormat="1" customHeight="1" spans="1:7">
      <c r="A163" s="97"/>
      <c r="B163" s="97"/>
      <c r="C163" s="17"/>
      <c r="D163" s="17"/>
      <c r="E163" s="17"/>
      <c r="F163" s="17"/>
      <c r="G163" s="17"/>
    </row>
    <row r="164" s="3" customFormat="1" customHeight="1" spans="1:7">
      <c r="A164" s="97"/>
      <c r="B164" s="97"/>
      <c r="C164" s="17"/>
      <c r="D164" s="17"/>
      <c r="E164" s="17"/>
      <c r="F164" s="17"/>
      <c r="G164" s="17"/>
    </row>
    <row r="165" s="3" customFormat="1" customHeight="1" spans="1:7">
      <c r="A165" s="97"/>
      <c r="B165" s="97"/>
      <c r="C165" s="17"/>
      <c r="D165" s="17"/>
      <c r="E165" s="17"/>
      <c r="F165" s="17"/>
      <c r="G165" s="17"/>
    </row>
    <row r="166" s="3" customFormat="1" customHeight="1" spans="1:7">
      <c r="A166" s="97"/>
      <c r="B166" s="97"/>
      <c r="C166" s="17"/>
      <c r="D166" s="17"/>
      <c r="E166" s="17"/>
      <c r="F166" s="17"/>
      <c r="G166" s="17"/>
    </row>
    <row r="167" s="3" customFormat="1" customHeight="1" spans="1:7">
      <c r="A167" s="97"/>
      <c r="B167" s="97"/>
      <c r="C167" s="17"/>
      <c r="D167" s="17"/>
      <c r="E167" s="17"/>
      <c r="F167" s="17"/>
      <c r="G167" s="17"/>
    </row>
    <row r="168" s="3" customFormat="1" customHeight="1" spans="1:7">
      <c r="A168" s="97"/>
      <c r="B168" s="97"/>
      <c r="C168" s="17"/>
      <c r="D168" s="17"/>
      <c r="E168" s="17"/>
      <c r="F168" s="17"/>
      <c r="G168" s="17"/>
    </row>
    <row r="169" s="3" customFormat="1" customHeight="1" spans="1:7">
      <c r="A169" s="97"/>
      <c r="B169" s="97"/>
      <c r="C169" s="17"/>
      <c r="D169" s="17"/>
      <c r="E169" s="17"/>
      <c r="F169" s="17"/>
      <c r="G169" s="17"/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theme="2" tint="-0.0999786370433668"/>
    <pageSetUpPr fitToPage="1"/>
  </sheetPr>
  <dimension ref="A1:Z169"/>
  <sheetViews>
    <sheetView topLeftCell="L1" workbookViewId="0">
      <pane ySplit="7" topLeftCell="A8" activePane="bottomLeft" state="frozen"/>
      <selection/>
      <selection pane="bottomLeft" activeCell="P1" sqref="P1"/>
    </sheetView>
  </sheetViews>
  <sheetFormatPr defaultColWidth="9.1047619047619" defaultRowHeight="14.25" customHeight="1"/>
  <cols>
    <col min="1" max="1" width="5.82857142857143" style="165"/>
    <col min="2" max="2" width="7.1047619047619" style="166" customWidth="1"/>
    <col min="3" max="3" width="25.8285714285714" style="165" customWidth="1"/>
    <col min="4" max="4" width="10.8285714285714" style="165" customWidth="1"/>
    <col min="5" max="6" width="10.8285714285714" style="167" customWidth="1"/>
    <col min="7" max="7" width="10.8285714285714" style="168" customWidth="1"/>
    <col min="8" max="8" width="6" style="167"/>
    <col min="9" max="10" width="10.2761904761905" style="167"/>
    <col min="11" max="11" width="6" style="167"/>
    <col min="12" max="13" width="10.2761904761905" style="167"/>
    <col min="14" max="14" width="5.82857142857143" style="165"/>
    <col min="15" max="15" width="6.27619047619048" style="166"/>
    <col min="16" max="16" width="26.8857142857143" style="165" customWidth="1"/>
    <col min="17" max="17" width="10.7809523809524" style="165" customWidth="1"/>
    <col min="18" max="20" width="10.7809523809524" style="167" customWidth="1"/>
    <col min="21" max="21" width="6" style="167"/>
    <col min="22" max="22" width="10.2761904761905" style="167"/>
    <col min="23" max="23" width="11.4380952380952" style="167"/>
    <col min="24" max="24" width="6" style="167"/>
    <col min="25" max="26" width="10.2761904761905" style="167"/>
    <col min="27" max="16384" width="9.1047619047619" style="167"/>
  </cols>
  <sheetData>
    <row r="1" spans="23:23">
      <c r="W1" s="191"/>
    </row>
    <row r="2" s="162" customFormat="1" ht="36" customHeight="1" spans="1:26">
      <c r="A2" s="30" t="s">
        <v>193</v>
      </c>
      <c r="B2" s="30"/>
      <c r="C2" s="30"/>
      <c r="D2" s="30"/>
      <c r="E2" s="30"/>
      <c r="F2" s="30"/>
      <c r="G2" s="16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="163" customFormat="1" ht="20.05" customHeight="1" spans="1:25">
      <c r="A3" s="170" t="s">
        <v>194</v>
      </c>
      <c r="B3" s="171"/>
      <c r="C3" s="8" t="s">
        <v>1</v>
      </c>
      <c r="D3" s="9"/>
      <c r="E3" s="9"/>
      <c r="F3" s="9"/>
      <c r="G3" s="172"/>
      <c r="N3" s="189"/>
      <c r="O3" s="171"/>
      <c r="P3" s="189"/>
      <c r="Q3" s="189"/>
      <c r="W3" s="191"/>
      <c r="Y3" s="191" t="s">
        <v>2</v>
      </c>
    </row>
    <row r="4" s="164" customFormat="1" ht="19.5" customHeight="1" spans="1:26">
      <c r="A4" s="173" t="s">
        <v>4</v>
      </c>
      <c r="B4" s="174"/>
      <c r="C4" s="174"/>
      <c r="D4" s="174"/>
      <c r="E4" s="174"/>
      <c r="F4" s="174"/>
      <c r="G4" s="175"/>
      <c r="H4" s="174"/>
      <c r="I4" s="174"/>
      <c r="J4" s="174"/>
      <c r="K4" s="174"/>
      <c r="L4" s="174"/>
      <c r="M4" s="190"/>
      <c r="N4" s="173" t="s">
        <v>4</v>
      </c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90"/>
    </row>
    <row r="5" s="164" customFormat="1" ht="21.75" customHeight="1" spans="1:26">
      <c r="A5" s="176" t="s">
        <v>195</v>
      </c>
      <c r="B5" s="176"/>
      <c r="C5" s="176"/>
      <c r="D5" s="177"/>
      <c r="E5" s="173" t="s">
        <v>54</v>
      </c>
      <c r="F5" s="174"/>
      <c r="G5" s="178"/>
      <c r="H5" s="173" t="s">
        <v>55</v>
      </c>
      <c r="I5" s="174"/>
      <c r="J5" s="190"/>
      <c r="K5" s="173" t="s">
        <v>56</v>
      </c>
      <c r="L5" s="174"/>
      <c r="M5" s="190"/>
      <c r="N5" s="176" t="s">
        <v>196</v>
      </c>
      <c r="O5" s="176"/>
      <c r="P5" s="176"/>
      <c r="Q5" s="177"/>
      <c r="R5" s="173" t="s">
        <v>54</v>
      </c>
      <c r="S5" s="174"/>
      <c r="T5" s="190"/>
      <c r="U5" s="173" t="s">
        <v>55</v>
      </c>
      <c r="V5" s="174"/>
      <c r="W5" s="190"/>
      <c r="X5" s="173" t="s">
        <v>56</v>
      </c>
      <c r="Y5" s="174"/>
      <c r="Z5" s="190"/>
    </row>
    <row r="6" s="164" customFormat="1" ht="17.25" customHeight="1" spans="1:26">
      <c r="A6" s="179" t="s">
        <v>197</v>
      </c>
      <c r="B6" s="179" t="s">
        <v>198</v>
      </c>
      <c r="C6" s="179" t="s">
        <v>184</v>
      </c>
      <c r="D6" s="179" t="s">
        <v>51</v>
      </c>
      <c r="E6" s="180" t="s">
        <v>53</v>
      </c>
      <c r="F6" s="180" t="s">
        <v>79</v>
      </c>
      <c r="G6" s="181" t="s">
        <v>80</v>
      </c>
      <c r="H6" s="180" t="s">
        <v>53</v>
      </c>
      <c r="I6" s="180" t="s">
        <v>79</v>
      </c>
      <c r="J6" s="180" t="s">
        <v>80</v>
      </c>
      <c r="K6" s="180" t="s">
        <v>53</v>
      </c>
      <c r="L6" s="180" t="s">
        <v>79</v>
      </c>
      <c r="M6" s="180" t="s">
        <v>80</v>
      </c>
      <c r="N6" s="179" t="s">
        <v>197</v>
      </c>
      <c r="O6" s="179" t="s">
        <v>198</v>
      </c>
      <c r="P6" s="179" t="s">
        <v>184</v>
      </c>
      <c r="Q6" s="192" t="s">
        <v>51</v>
      </c>
      <c r="R6" s="180" t="s">
        <v>53</v>
      </c>
      <c r="S6" s="180" t="s">
        <v>79</v>
      </c>
      <c r="T6" s="180" t="s">
        <v>80</v>
      </c>
      <c r="U6" s="180" t="s">
        <v>53</v>
      </c>
      <c r="V6" s="180" t="s">
        <v>79</v>
      </c>
      <c r="W6" s="180" t="s">
        <v>80</v>
      </c>
      <c r="X6" s="180" t="s">
        <v>53</v>
      </c>
      <c r="Y6" s="180" t="s">
        <v>79</v>
      </c>
      <c r="Z6" s="180" t="s">
        <v>80</v>
      </c>
    </row>
    <row r="7" s="164" customFormat="1" ht="11.25" spans="1:26">
      <c r="A7" s="179" t="s">
        <v>187</v>
      </c>
      <c r="B7" s="179" t="s">
        <v>188</v>
      </c>
      <c r="C7" s="179" t="s">
        <v>189</v>
      </c>
      <c r="D7" s="179"/>
      <c r="E7" s="179" t="s">
        <v>190</v>
      </c>
      <c r="F7" s="179" t="s">
        <v>191</v>
      </c>
      <c r="G7" s="181" t="s">
        <v>192</v>
      </c>
      <c r="H7" s="179" t="s">
        <v>199</v>
      </c>
      <c r="I7" s="179" t="s">
        <v>200</v>
      </c>
      <c r="J7" s="179" t="s">
        <v>201</v>
      </c>
      <c r="K7" s="179" t="s">
        <v>202</v>
      </c>
      <c r="L7" s="179" t="s">
        <v>203</v>
      </c>
      <c r="M7" s="179" t="s">
        <v>204</v>
      </c>
      <c r="N7" s="179" t="s">
        <v>205</v>
      </c>
      <c r="O7" s="179" t="s">
        <v>206</v>
      </c>
      <c r="P7" s="179" t="s">
        <v>207</v>
      </c>
      <c r="Q7" s="179" t="s">
        <v>208</v>
      </c>
      <c r="R7" s="179" t="s">
        <v>209</v>
      </c>
      <c r="S7" s="179" t="s">
        <v>210</v>
      </c>
      <c r="T7" s="179" t="s">
        <v>211</v>
      </c>
      <c r="U7" s="179" t="s">
        <v>212</v>
      </c>
      <c r="V7" s="179" t="s">
        <v>213</v>
      </c>
      <c r="W7" s="179" t="s">
        <v>214</v>
      </c>
      <c r="X7" s="179" t="s">
        <v>215</v>
      </c>
      <c r="Y7" s="179" t="s">
        <v>216</v>
      </c>
      <c r="Z7" s="179" t="s">
        <v>217</v>
      </c>
    </row>
    <row r="8" s="164" customFormat="1" ht="14.05" customHeight="1" spans="1:26">
      <c r="A8" s="182" t="s">
        <v>218</v>
      </c>
      <c r="B8" s="183" t="s">
        <v>219</v>
      </c>
      <c r="C8" s="184" t="s">
        <v>220</v>
      </c>
      <c r="D8" s="185">
        <v>428.659644</v>
      </c>
      <c r="E8" s="185">
        <f>F8+G8</f>
        <v>428.659644</v>
      </c>
      <c r="F8" s="186">
        <f>4286596.44/10000</f>
        <v>428.659644</v>
      </c>
      <c r="G8" s="185"/>
      <c r="H8" s="187"/>
      <c r="I8" s="187"/>
      <c r="J8" s="187"/>
      <c r="K8" s="187"/>
      <c r="L8" s="187"/>
      <c r="M8" s="187"/>
      <c r="N8" s="182" t="s">
        <v>221</v>
      </c>
      <c r="O8" s="182" t="s">
        <v>219</v>
      </c>
      <c r="P8" s="184" t="s">
        <v>222</v>
      </c>
      <c r="Q8" s="185">
        <v>1240.72</v>
      </c>
      <c r="R8" s="185">
        <f>S8+T8</f>
        <v>1240.720608</v>
      </c>
      <c r="S8" s="186">
        <f>12407206.08/10000</f>
        <v>1240.720608</v>
      </c>
      <c r="T8" s="185"/>
      <c r="U8" s="187"/>
      <c r="V8" s="187"/>
      <c r="W8" s="187"/>
      <c r="X8" s="187"/>
      <c r="Y8" s="187"/>
      <c r="Z8" s="187"/>
    </row>
    <row r="9" s="164" customFormat="1" ht="14.05" customHeight="1" spans="1:26">
      <c r="A9" s="183"/>
      <c r="B9" s="183" t="s">
        <v>223</v>
      </c>
      <c r="C9" s="188" t="s">
        <v>224</v>
      </c>
      <c r="D9" s="185">
        <v>242.73804</v>
      </c>
      <c r="E9" s="185">
        <f t="shared" ref="E9:E40" si="0">F9+G9</f>
        <v>242.73804</v>
      </c>
      <c r="F9" s="186">
        <f>2427380.4/10000</f>
        <v>242.73804</v>
      </c>
      <c r="G9" s="185"/>
      <c r="H9" s="187"/>
      <c r="I9" s="187"/>
      <c r="J9" s="187"/>
      <c r="K9" s="187"/>
      <c r="L9" s="187"/>
      <c r="M9" s="187"/>
      <c r="N9" s="183"/>
      <c r="O9" s="183" t="s">
        <v>223</v>
      </c>
      <c r="P9" s="188" t="s">
        <v>225</v>
      </c>
      <c r="Q9" s="185">
        <v>340.93</v>
      </c>
      <c r="R9" s="185">
        <f t="shared" ref="R9:R23" si="1">S9+T9</f>
        <v>340.93488</v>
      </c>
      <c r="S9" s="186">
        <f>3409348.8/10000</f>
        <v>340.93488</v>
      </c>
      <c r="T9" s="185"/>
      <c r="U9" s="187"/>
      <c r="V9" s="187"/>
      <c r="W9" s="187"/>
      <c r="X9" s="187"/>
      <c r="Y9" s="187"/>
      <c r="Z9" s="187"/>
    </row>
    <row r="10" s="164" customFormat="1" ht="14.05" customHeight="1" spans="1:26">
      <c r="A10" s="183"/>
      <c r="B10" s="183" t="s">
        <v>226</v>
      </c>
      <c r="C10" s="188" t="s">
        <v>227</v>
      </c>
      <c r="D10" s="185">
        <v>60.645668</v>
      </c>
      <c r="E10" s="185">
        <f t="shared" si="0"/>
        <v>60.645668</v>
      </c>
      <c r="F10" s="186">
        <f>606456.68/10000</f>
        <v>60.645668</v>
      </c>
      <c r="G10" s="185"/>
      <c r="H10" s="187"/>
      <c r="I10" s="187"/>
      <c r="J10" s="187"/>
      <c r="K10" s="187"/>
      <c r="L10" s="187"/>
      <c r="M10" s="187"/>
      <c r="N10" s="183"/>
      <c r="O10" s="183" t="s">
        <v>226</v>
      </c>
      <c r="P10" s="188" t="s">
        <v>228</v>
      </c>
      <c r="Q10" s="185">
        <v>350.65</v>
      </c>
      <c r="R10" s="185">
        <f t="shared" si="1"/>
        <v>350.6484</v>
      </c>
      <c r="S10" s="186">
        <f>3506484/10000</f>
        <v>350.6484</v>
      </c>
      <c r="T10" s="185"/>
      <c r="U10" s="187"/>
      <c r="V10" s="187"/>
      <c r="W10" s="187"/>
      <c r="X10" s="187"/>
      <c r="Y10" s="187"/>
      <c r="Z10" s="187"/>
    </row>
    <row r="11" s="164" customFormat="1" ht="14.05" customHeight="1" spans="1:26">
      <c r="A11" s="183"/>
      <c r="B11" s="183" t="s">
        <v>229</v>
      </c>
      <c r="C11" s="188" t="s">
        <v>230</v>
      </c>
      <c r="D11" s="185">
        <v>24.075936</v>
      </c>
      <c r="E11" s="185">
        <f t="shared" si="0"/>
        <v>24.075936</v>
      </c>
      <c r="F11" s="186">
        <f>240759.36/10000</f>
        <v>24.075936</v>
      </c>
      <c r="G11" s="185"/>
      <c r="H11" s="187"/>
      <c r="I11" s="187"/>
      <c r="J11" s="187"/>
      <c r="K11" s="187"/>
      <c r="L11" s="187"/>
      <c r="M11" s="187"/>
      <c r="N11" s="183"/>
      <c r="O11" s="183" t="s">
        <v>229</v>
      </c>
      <c r="P11" s="188" t="s">
        <v>231</v>
      </c>
      <c r="Q11" s="185">
        <v>25.83</v>
      </c>
      <c r="R11" s="185">
        <f t="shared" si="1"/>
        <v>25.8284</v>
      </c>
      <c r="S11" s="186">
        <f>258284/10000</f>
        <v>25.8284</v>
      </c>
      <c r="T11" s="185"/>
      <c r="U11" s="187"/>
      <c r="V11" s="193"/>
      <c r="W11" s="187"/>
      <c r="X11" s="187"/>
      <c r="Y11" s="187"/>
      <c r="Z11" s="187"/>
    </row>
    <row r="12" s="164" customFormat="1" ht="14.05" customHeight="1" spans="1:26">
      <c r="A12" s="183"/>
      <c r="B12" s="183" t="s">
        <v>232</v>
      </c>
      <c r="C12" s="188" t="s">
        <v>233</v>
      </c>
      <c r="D12" s="185">
        <v>101.2</v>
      </c>
      <c r="E12" s="185">
        <f t="shared" si="0"/>
        <v>101.2</v>
      </c>
      <c r="F12" s="186">
        <f>1012000/10000</f>
        <v>101.2</v>
      </c>
      <c r="G12" s="185"/>
      <c r="H12" s="187"/>
      <c r="I12" s="187"/>
      <c r="J12" s="187"/>
      <c r="K12" s="187"/>
      <c r="L12" s="187"/>
      <c r="M12" s="187"/>
      <c r="N12" s="183"/>
      <c r="O12" s="183" t="s">
        <v>234</v>
      </c>
      <c r="P12" s="188" t="s">
        <v>235</v>
      </c>
      <c r="Q12" s="185"/>
      <c r="R12" s="185"/>
      <c r="S12" s="186"/>
      <c r="T12" s="185"/>
      <c r="U12" s="187"/>
      <c r="V12" s="187"/>
      <c r="W12" s="187"/>
      <c r="X12" s="187"/>
      <c r="Y12" s="187"/>
      <c r="Z12" s="187"/>
    </row>
    <row r="13" s="164" customFormat="1" ht="14.05" customHeight="1" spans="1:26">
      <c r="A13" s="182" t="s">
        <v>236</v>
      </c>
      <c r="B13" s="182" t="s">
        <v>219</v>
      </c>
      <c r="C13" s="184" t="s">
        <v>237</v>
      </c>
      <c r="D13" s="185">
        <v>156.043413</v>
      </c>
      <c r="E13" s="185">
        <f t="shared" si="0"/>
        <v>156.043413</v>
      </c>
      <c r="F13" s="186">
        <f>1020434.13/10000</f>
        <v>102.043413</v>
      </c>
      <c r="G13" s="185">
        <v>54</v>
      </c>
      <c r="H13" s="187"/>
      <c r="I13" s="187"/>
      <c r="J13" s="187"/>
      <c r="K13" s="187"/>
      <c r="L13" s="187"/>
      <c r="M13" s="187"/>
      <c r="N13" s="183"/>
      <c r="O13" s="183" t="s">
        <v>238</v>
      </c>
      <c r="P13" s="188" t="s">
        <v>239</v>
      </c>
      <c r="Q13" s="185">
        <v>243.4</v>
      </c>
      <c r="R13" s="185">
        <f t="shared" si="1"/>
        <v>243.4</v>
      </c>
      <c r="S13" s="186">
        <f>2434000/10000</f>
        <v>243.4</v>
      </c>
      <c r="T13" s="185"/>
      <c r="U13" s="187"/>
      <c r="V13" s="187"/>
      <c r="W13" s="187"/>
      <c r="X13" s="187"/>
      <c r="Y13" s="187"/>
      <c r="Z13" s="187"/>
    </row>
    <row r="14" s="164" customFormat="1" ht="14.05" customHeight="1" spans="1:26">
      <c r="A14" s="183"/>
      <c r="B14" s="183" t="s">
        <v>223</v>
      </c>
      <c r="C14" s="188" t="s">
        <v>240</v>
      </c>
      <c r="D14" s="185">
        <v>88.243413</v>
      </c>
      <c r="E14" s="185">
        <f t="shared" si="0"/>
        <v>88.243413</v>
      </c>
      <c r="F14" s="186">
        <f>342434.13/10000</f>
        <v>34.243413</v>
      </c>
      <c r="G14" s="185">
        <v>54</v>
      </c>
      <c r="H14" s="187"/>
      <c r="I14" s="187"/>
      <c r="J14" s="187"/>
      <c r="K14" s="187"/>
      <c r="L14" s="187"/>
      <c r="M14" s="187"/>
      <c r="N14" s="183"/>
      <c r="O14" s="183" t="s">
        <v>241</v>
      </c>
      <c r="P14" s="188" t="s">
        <v>242</v>
      </c>
      <c r="Q14" s="185">
        <v>109.98</v>
      </c>
      <c r="R14" s="185">
        <f t="shared" si="1"/>
        <v>109.976384</v>
      </c>
      <c r="S14" s="186">
        <f>1099763.84/10000</f>
        <v>109.976384</v>
      </c>
      <c r="T14" s="185"/>
      <c r="U14" s="187"/>
      <c r="V14" s="187"/>
      <c r="W14" s="187"/>
      <c r="X14" s="187"/>
      <c r="Y14" s="187"/>
      <c r="Z14" s="187"/>
    </row>
    <row r="15" s="164" customFormat="1" ht="14.05" customHeight="1" spans="1:26">
      <c r="A15" s="183"/>
      <c r="B15" s="183" t="s">
        <v>226</v>
      </c>
      <c r="C15" s="188" t="s">
        <v>243</v>
      </c>
      <c r="D15" s="185"/>
      <c r="E15" s="185"/>
      <c r="F15" s="186"/>
      <c r="G15" s="185"/>
      <c r="H15" s="187"/>
      <c r="I15" s="187"/>
      <c r="J15" s="187"/>
      <c r="K15" s="187"/>
      <c r="L15" s="187"/>
      <c r="M15" s="187"/>
      <c r="N15" s="183"/>
      <c r="O15" s="183" t="s">
        <v>244</v>
      </c>
      <c r="P15" s="188" t="s">
        <v>245</v>
      </c>
      <c r="Q15" s="185">
        <v>11.81</v>
      </c>
      <c r="R15" s="185">
        <f t="shared" si="1"/>
        <v>11.806376</v>
      </c>
      <c r="S15" s="186">
        <f>118063.76/10000</f>
        <v>11.806376</v>
      </c>
      <c r="T15" s="185"/>
      <c r="U15" s="187"/>
      <c r="V15" s="187"/>
      <c r="W15" s="187"/>
      <c r="X15" s="187"/>
      <c r="Y15" s="187"/>
      <c r="Z15" s="187"/>
    </row>
    <row r="16" s="164" customFormat="1" ht="14.05" customHeight="1" spans="1:26">
      <c r="A16" s="183"/>
      <c r="B16" s="183" t="s">
        <v>229</v>
      </c>
      <c r="C16" s="188" t="s">
        <v>246</v>
      </c>
      <c r="D16" s="185"/>
      <c r="E16" s="185"/>
      <c r="F16" s="186"/>
      <c r="G16" s="185"/>
      <c r="H16" s="187"/>
      <c r="I16" s="187"/>
      <c r="J16" s="187"/>
      <c r="K16" s="187"/>
      <c r="L16" s="187"/>
      <c r="M16" s="187"/>
      <c r="N16" s="183"/>
      <c r="O16" s="183" t="s">
        <v>247</v>
      </c>
      <c r="P16" s="188" t="s">
        <v>248</v>
      </c>
      <c r="Q16" s="185">
        <v>69.46</v>
      </c>
      <c r="R16" s="185">
        <f t="shared" si="1"/>
        <v>69.46002</v>
      </c>
      <c r="S16" s="186">
        <f>694600.2/10000</f>
        <v>69.46002</v>
      </c>
      <c r="T16" s="185"/>
      <c r="U16" s="187"/>
      <c r="V16" s="187"/>
      <c r="W16" s="187"/>
      <c r="X16" s="187"/>
      <c r="Y16" s="187"/>
      <c r="Z16" s="187"/>
    </row>
    <row r="17" s="164" customFormat="1" ht="14.05" customHeight="1" spans="1:26">
      <c r="A17" s="183"/>
      <c r="B17" s="183" t="s">
        <v>249</v>
      </c>
      <c r="C17" s="188" t="s">
        <v>250</v>
      </c>
      <c r="D17" s="185"/>
      <c r="E17" s="185"/>
      <c r="F17" s="186"/>
      <c r="G17" s="185"/>
      <c r="H17" s="187"/>
      <c r="I17" s="187"/>
      <c r="J17" s="187"/>
      <c r="K17" s="187"/>
      <c r="L17" s="187"/>
      <c r="M17" s="187"/>
      <c r="N17" s="183"/>
      <c r="O17" s="183" t="s">
        <v>251</v>
      </c>
      <c r="P17" s="188" t="s">
        <v>252</v>
      </c>
      <c r="Q17" s="185">
        <v>3.31</v>
      </c>
      <c r="R17" s="185">
        <f t="shared" si="1"/>
        <v>3.30762</v>
      </c>
      <c r="S17" s="186">
        <f>33076.2/10000</f>
        <v>3.30762</v>
      </c>
      <c r="T17" s="185"/>
      <c r="U17" s="187"/>
      <c r="V17" s="187"/>
      <c r="W17" s="187"/>
      <c r="X17" s="187"/>
      <c r="Y17" s="187"/>
      <c r="Z17" s="187"/>
    </row>
    <row r="18" s="164" customFormat="1" ht="14.05" customHeight="1" spans="1:26">
      <c r="A18" s="183"/>
      <c r="B18" s="183" t="s">
        <v>253</v>
      </c>
      <c r="C18" s="188" t="s">
        <v>254</v>
      </c>
      <c r="D18" s="185">
        <v>66</v>
      </c>
      <c r="E18" s="185">
        <f t="shared" si="0"/>
        <v>66</v>
      </c>
      <c r="F18" s="186">
        <v>66</v>
      </c>
      <c r="G18" s="185"/>
      <c r="H18" s="187"/>
      <c r="I18" s="187"/>
      <c r="J18" s="187"/>
      <c r="K18" s="187"/>
      <c r="L18" s="187"/>
      <c r="M18" s="187"/>
      <c r="N18" s="183"/>
      <c r="O18" s="183" t="s">
        <v>255</v>
      </c>
      <c r="P18" s="188" t="s">
        <v>256</v>
      </c>
      <c r="Q18" s="185">
        <v>5.97</v>
      </c>
      <c r="R18" s="185">
        <f t="shared" si="1"/>
        <v>5.97</v>
      </c>
      <c r="S18" s="186">
        <f>5.97</f>
        <v>5.97</v>
      </c>
      <c r="T18" s="185"/>
      <c r="U18" s="187"/>
      <c r="V18" s="187"/>
      <c r="W18" s="187"/>
      <c r="X18" s="187"/>
      <c r="Y18" s="187"/>
      <c r="Z18" s="187"/>
    </row>
    <row r="19" s="164" customFormat="1" ht="14.05" customHeight="1" spans="1:26">
      <c r="A19" s="183"/>
      <c r="B19" s="183" t="s">
        <v>234</v>
      </c>
      <c r="C19" s="188" t="s">
        <v>257</v>
      </c>
      <c r="D19" s="185"/>
      <c r="E19" s="185"/>
      <c r="F19" s="186"/>
      <c r="G19" s="185"/>
      <c r="H19" s="187"/>
      <c r="I19" s="187"/>
      <c r="J19" s="187"/>
      <c r="K19" s="187"/>
      <c r="L19" s="187"/>
      <c r="M19" s="187"/>
      <c r="N19" s="183"/>
      <c r="O19" s="183" t="s">
        <v>258</v>
      </c>
      <c r="P19" s="188" t="s">
        <v>230</v>
      </c>
      <c r="Q19" s="185">
        <v>79.38</v>
      </c>
      <c r="R19" s="185">
        <f t="shared" si="1"/>
        <v>79.38288</v>
      </c>
      <c r="S19" s="186">
        <f>793828.8/10000</f>
        <v>79.38288</v>
      </c>
      <c r="T19" s="185"/>
      <c r="U19" s="187"/>
      <c r="V19" s="187"/>
      <c r="W19" s="187"/>
      <c r="X19" s="187"/>
      <c r="Y19" s="187"/>
      <c r="Z19" s="187"/>
    </row>
    <row r="20" s="164" customFormat="1" ht="14.05" customHeight="1" spans="1:26">
      <c r="A20" s="183"/>
      <c r="B20" s="183" t="s">
        <v>238</v>
      </c>
      <c r="C20" s="188" t="s">
        <v>259</v>
      </c>
      <c r="D20" s="185"/>
      <c r="E20" s="185"/>
      <c r="F20" s="186"/>
      <c r="G20" s="185"/>
      <c r="H20" s="187"/>
      <c r="I20" s="187"/>
      <c r="J20" s="187"/>
      <c r="K20" s="187"/>
      <c r="L20" s="187"/>
      <c r="M20" s="187"/>
      <c r="N20" s="183"/>
      <c r="O20" s="183" t="s">
        <v>260</v>
      </c>
      <c r="P20" s="188" t="s">
        <v>261</v>
      </c>
      <c r="Q20" s="185"/>
      <c r="R20" s="185"/>
      <c r="S20" s="186"/>
      <c r="T20" s="185"/>
      <c r="U20" s="187"/>
      <c r="V20" s="187"/>
      <c r="W20" s="187"/>
      <c r="X20" s="187"/>
      <c r="Y20" s="187"/>
      <c r="Z20" s="187"/>
    </row>
    <row r="21" s="164" customFormat="1" ht="14.05" customHeight="1" spans="1:26">
      <c r="A21" s="183"/>
      <c r="B21" s="183" t="s">
        <v>241</v>
      </c>
      <c r="C21" s="188" t="s">
        <v>262</v>
      </c>
      <c r="D21" s="185">
        <v>1.8</v>
      </c>
      <c r="E21" s="185">
        <f t="shared" si="0"/>
        <v>1.8</v>
      </c>
      <c r="F21" s="186">
        <v>1.8</v>
      </c>
      <c r="G21" s="185"/>
      <c r="H21" s="187"/>
      <c r="I21" s="187"/>
      <c r="J21" s="187"/>
      <c r="K21" s="187"/>
      <c r="L21" s="187"/>
      <c r="M21" s="187"/>
      <c r="N21" s="183"/>
      <c r="O21" s="183" t="s">
        <v>232</v>
      </c>
      <c r="P21" s="188" t="s">
        <v>233</v>
      </c>
      <c r="Q21" s="185"/>
      <c r="R21" s="185"/>
      <c r="S21" s="186"/>
      <c r="T21" s="185"/>
      <c r="U21" s="187"/>
      <c r="V21" s="187"/>
      <c r="W21" s="187"/>
      <c r="X21" s="187"/>
      <c r="Y21" s="187"/>
      <c r="Z21" s="187"/>
    </row>
    <row r="22" s="164" customFormat="1" ht="14.05" customHeight="1" spans="1:26">
      <c r="A22" s="183"/>
      <c r="B22" s="183" t="s">
        <v>244</v>
      </c>
      <c r="C22" s="188" t="s">
        <v>263</v>
      </c>
      <c r="D22" s="185"/>
      <c r="E22" s="185"/>
      <c r="F22" s="186"/>
      <c r="G22" s="185"/>
      <c r="H22" s="187"/>
      <c r="I22" s="187"/>
      <c r="J22" s="187"/>
      <c r="K22" s="187"/>
      <c r="L22" s="187"/>
      <c r="M22" s="187"/>
      <c r="N22" s="182" t="s">
        <v>264</v>
      </c>
      <c r="O22" s="182" t="s">
        <v>219</v>
      </c>
      <c r="P22" s="184" t="s">
        <v>265</v>
      </c>
      <c r="Q22" s="185">
        <v>271.02</v>
      </c>
      <c r="R22" s="185">
        <f t="shared" si="1"/>
        <v>271.021387</v>
      </c>
      <c r="S22" s="186">
        <f>1670213.87/10000</f>
        <v>167.021387</v>
      </c>
      <c r="T22" s="185">
        <v>104</v>
      </c>
      <c r="U22" s="187"/>
      <c r="V22" s="187"/>
      <c r="W22" s="187"/>
      <c r="X22" s="187"/>
      <c r="Y22" s="187"/>
      <c r="Z22" s="187"/>
    </row>
    <row r="23" s="164" customFormat="1" ht="14.05" customHeight="1" spans="1:26">
      <c r="A23" s="183"/>
      <c r="B23" s="183" t="s">
        <v>232</v>
      </c>
      <c r="C23" s="188" t="s">
        <v>266</v>
      </c>
      <c r="D23" s="185"/>
      <c r="E23" s="185"/>
      <c r="F23" s="186"/>
      <c r="G23" s="185"/>
      <c r="H23" s="187"/>
      <c r="I23" s="187"/>
      <c r="J23" s="187"/>
      <c r="K23" s="187"/>
      <c r="L23" s="187"/>
      <c r="M23" s="187"/>
      <c r="N23" s="183"/>
      <c r="O23" s="183" t="s">
        <v>223</v>
      </c>
      <c r="P23" s="188" t="s">
        <v>267</v>
      </c>
      <c r="Q23" s="185">
        <v>74.74</v>
      </c>
      <c r="R23" s="185">
        <f t="shared" si="1"/>
        <v>74.74</v>
      </c>
      <c r="S23" s="186">
        <f>20.74</f>
        <v>20.74</v>
      </c>
      <c r="T23" s="185">
        <v>54</v>
      </c>
      <c r="U23" s="187"/>
      <c r="V23" s="187"/>
      <c r="W23" s="187"/>
      <c r="X23" s="187"/>
      <c r="Y23" s="187"/>
      <c r="Z23" s="187"/>
    </row>
    <row r="24" s="164" customFormat="1" ht="14.05" customHeight="1" spans="1:26">
      <c r="A24" s="182" t="s">
        <v>268</v>
      </c>
      <c r="B24" s="182" t="s">
        <v>219</v>
      </c>
      <c r="C24" s="184" t="s">
        <v>269</v>
      </c>
      <c r="D24" s="185"/>
      <c r="E24" s="185"/>
      <c r="F24" s="186"/>
      <c r="G24" s="185"/>
      <c r="H24" s="187"/>
      <c r="I24" s="187"/>
      <c r="J24" s="187"/>
      <c r="K24" s="187"/>
      <c r="L24" s="187"/>
      <c r="M24" s="187"/>
      <c r="N24" s="183"/>
      <c r="O24" s="183" t="s">
        <v>226</v>
      </c>
      <c r="P24" s="188" t="s">
        <v>270</v>
      </c>
      <c r="Q24" s="185"/>
      <c r="R24" s="185"/>
      <c r="S24" s="186"/>
      <c r="T24" s="185"/>
      <c r="U24" s="187"/>
      <c r="V24" s="187"/>
      <c r="W24" s="187"/>
      <c r="X24" s="187"/>
      <c r="Y24" s="187"/>
      <c r="Z24" s="187"/>
    </row>
    <row r="25" s="164" customFormat="1" ht="14.05" customHeight="1" spans="1:26">
      <c r="A25" s="183"/>
      <c r="B25" s="183" t="s">
        <v>223</v>
      </c>
      <c r="C25" s="188" t="s">
        <v>271</v>
      </c>
      <c r="D25" s="185"/>
      <c r="E25" s="185"/>
      <c r="F25" s="186"/>
      <c r="G25" s="185"/>
      <c r="H25" s="187"/>
      <c r="I25" s="187"/>
      <c r="J25" s="187"/>
      <c r="K25" s="187"/>
      <c r="L25" s="187"/>
      <c r="M25" s="187"/>
      <c r="N25" s="183"/>
      <c r="O25" s="183" t="s">
        <v>229</v>
      </c>
      <c r="P25" s="188" t="s">
        <v>272</v>
      </c>
      <c r="Q25" s="185"/>
      <c r="R25" s="185"/>
      <c r="S25" s="186"/>
      <c r="T25" s="185"/>
      <c r="U25" s="187"/>
      <c r="V25" s="187"/>
      <c r="W25" s="187"/>
      <c r="X25" s="187"/>
      <c r="Y25" s="187"/>
      <c r="Z25" s="187"/>
    </row>
    <row r="26" s="164" customFormat="1" ht="14.05" customHeight="1" spans="1:26">
      <c r="A26" s="183"/>
      <c r="B26" s="183" t="s">
        <v>226</v>
      </c>
      <c r="C26" s="188" t="s">
        <v>273</v>
      </c>
      <c r="D26" s="185"/>
      <c r="E26" s="185"/>
      <c r="F26" s="186"/>
      <c r="G26" s="185"/>
      <c r="H26" s="187"/>
      <c r="I26" s="187"/>
      <c r="J26" s="187"/>
      <c r="K26" s="187"/>
      <c r="L26" s="187"/>
      <c r="M26" s="187"/>
      <c r="N26" s="183"/>
      <c r="O26" s="183" t="s">
        <v>249</v>
      </c>
      <c r="P26" s="188" t="s">
        <v>274</v>
      </c>
      <c r="Q26" s="185"/>
      <c r="R26" s="185"/>
      <c r="S26" s="186"/>
      <c r="T26" s="185"/>
      <c r="U26" s="187"/>
      <c r="V26" s="187"/>
      <c r="W26" s="187"/>
      <c r="X26" s="187"/>
      <c r="Y26" s="187"/>
      <c r="Z26" s="187"/>
    </row>
    <row r="27" s="164" customFormat="1" ht="14.05" customHeight="1" spans="1:26">
      <c r="A27" s="183"/>
      <c r="B27" s="183" t="s">
        <v>229</v>
      </c>
      <c r="C27" s="188" t="s">
        <v>275</v>
      </c>
      <c r="D27" s="185"/>
      <c r="E27" s="185"/>
      <c r="F27" s="186"/>
      <c r="G27" s="185"/>
      <c r="H27" s="187"/>
      <c r="I27" s="187"/>
      <c r="J27" s="187"/>
      <c r="K27" s="187"/>
      <c r="L27" s="187"/>
      <c r="M27" s="187"/>
      <c r="N27" s="183"/>
      <c r="O27" s="183" t="s">
        <v>253</v>
      </c>
      <c r="P27" s="188" t="s">
        <v>276</v>
      </c>
      <c r="Q27" s="185"/>
      <c r="R27" s="185"/>
      <c r="S27" s="186"/>
      <c r="T27" s="185"/>
      <c r="U27" s="187"/>
      <c r="V27" s="187"/>
      <c r="W27" s="187"/>
      <c r="X27" s="187"/>
      <c r="Y27" s="187"/>
      <c r="Z27" s="187"/>
    </row>
    <row r="28" s="164" customFormat="1" ht="14.05" customHeight="1" spans="1:26">
      <c r="A28" s="183"/>
      <c r="B28" s="183" t="s">
        <v>253</v>
      </c>
      <c r="C28" s="188" t="s">
        <v>277</v>
      </c>
      <c r="D28" s="185"/>
      <c r="E28" s="185"/>
      <c r="F28" s="186"/>
      <c r="G28" s="185"/>
      <c r="H28" s="187"/>
      <c r="I28" s="187"/>
      <c r="J28" s="187"/>
      <c r="K28" s="187"/>
      <c r="L28" s="187"/>
      <c r="M28" s="187"/>
      <c r="N28" s="183"/>
      <c r="O28" s="183" t="s">
        <v>234</v>
      </c>
      <c r="P28" s="188" t="s">
        <v>278</v>
      </c>
      <c r="Q28" s="185"/>
      <c r="R28" s="185"/>
      <c r="S28" s="186"/>
      <c r="T28" s="185"/>
      <c r="U28" s="187"/>
      <c r="V28" s="187"/>
      <c r="W28" s="187"/>
      <c r="X28" s="187"/>
      <c r="Y28" s="187"/>
      <c r="Z28" s="187"/>
    </row>
    <row r="29" s="164" customFormat="1" ht="14.05" customHeight="1" spans="1:26">
      <c r="A29" s="183"/>
      <c r="B29" s="183" t="s">
        <v>234</v>
      </c>
      <c r="C29" s="188" t="s">
        <v>279</v>
      </c>
      <c r="D29" s="185"/>
      <c r="E29" s="185"/>
      <c r="F29" s="186"/>
      <c r="G29" s="185"/>
      <c r="H29" s="187"/>
      <c r="I29" s="187"/>
      <c r="J29" s="187"/>
      <c r="K29" s="187"/>
      <c r="L29" s="187"/>
      <c r="M29" s="187"/>
      <c r="N29" s="183"/>
      <c r="O29" s="183" t="s">
        <v>238</v>
      </c>
      <c r="P29" s="188" t="s">
        <v>280</v>
      </c>
      <c r="Q29" s="185"/>
      <c r="R29" s="185"/>
      <c r="S29" s="186"/>
      <c r="T29" s="185"/>
      <c r="U29" s="187"/>
      <c r="V29" s="187"/>
      <c r="W29" s="187"/>
      <c r="X29" s="187"/>
      <c r="Y29" s="187"/>
      <c r="Z29" s="187"/>
    </row>
    <row r="30" s="164" customFormat="1" ht="14.05" customHeight="1" spans="1:26">
      <c r="A30" s="183"/>
      <c r="B30" s="183" t="s">
        <v>238</v>
      </c>
      <c r="C30" s="188" t="s">
        <v>281</v>
      </c>
      <c r="D30" s="185"/>
      <c r="E30" s="185"/>
      <c r="F30" s="186"/>
      <c r="G30" s="185"/>
      <c r="H30" s="187"/>
      <c r="I30" s="187"/>
      <c r="J30" s="187"/>
      <c r="K30" s="187"/>
      <c r="L30" s="187"/>
      <c r="M30" s="187"/>
      <c r="N30" s="183"/>
      <c r="O30" s="183" t="s">
        <v>241</v>
      </c>
      <c r="P30" s="188" t="s">
        <v>282</v>
      </c>
      <c r="Q30" s="185"/>
      <c r="R30" s="185"/>
      <c r="S30" s="186"/>
      <c r="T30" s="185"/>
      <c r="U30" s="187"/>
      <c r="V30" s="187"/>
      <c r="W30" s="187"/>
      <c r="X30" s="187"/>
      <c r="Y30" s="187"/>
      <c r="Z30" s="187"/>
    </row>
    <row r="31" s="164" customFormat="1" ht="14.05" customHeight="1" spans="1:26">
      <c r="A31" s="183"/>
      <c r="B31" s="183" t="s">
        <v>232</v>
      </c>
      <c r="C31" s="188" t="s">
        <v>283</v>
      </c>
      <c r="D31" s="185"/>
      <c r="E31" s="185"/>
      <c r="F31" s="186"/>
      <c r="G31" s="185"/>
      <c r="H31" s="187"/>
      <c r="I31" s="187"/>
      <c r="J31" s="187"/>
      <c r="K31" s="187"/>
      <c r="L31" s="187"/>
      <c r="M31" s="187"/>
      <c r="N31" s="183"/>
      <c r="O31" s="183" t="s">
        <v>244</v>
      </c>
      <c r="P31" s="188" t="s">
        <v>284</v>
      </c>
      <c r="Q31" s="185"/>
      <c r="R31" s="185"/>
      <c r="S31" s="186"/>
      <c r="T31" s="185"/>
      <c r="U31" s="187"/>
      <c r="V31" s="187"/>
      <c r="W31" s="187"/>
      <c r="X31" s="187"/>
      <c r="Y31" s="187"/>
      <c r="Z31" s="187"/>
    </row>
    <row r="32" s="164" customFormat="1" ht="14.05" customHeight="1" spans="1:26">
      <c r="A32" s="182" t="s">
        <v>285</v>
      </c>
      <c r="B32" s="182" t="s">
        <v>219</v>
      </c>
      <c r="C32" s="184" t="s">
        <v>286</v>
      </c>
      <c r="D32" s="185"/>
      <c r="E32" s="185"/>
      <c r="F32" s="186"/>
      <c r="G32" s="185"/>
      <c r="H32" s="187"/>
      <c r="I32" s="187"/>
      <c r="J32" s="187"/>
      <c r="K32" s="187"/>
      <c r="L32" s="187"/>
      <c r="M32" s="187"/>
      <c r="N32" s="183"/>
      <c r="O32" s="183" t="s">
        <v>251</v>
      </c>
      <c r="P32" s="188" t="s">
        <v>287</v>
      </c>
      <c r="Q32" s="185"/>
      <c r="R32" s="185"/>
      <c r="S32" s="186"/>
      <c r="T32" s="185"/>
      <c r="U32" s="187"/>
      <c r="V32" s="187"/>
      <c r="W32" s="187"/>
      <c r="X32" s="187"/>
      <c r="Y32" s="187"/>
      <c r="Z32" s="187"/>
    </row>
    <row r="33" s="164" customFormat="1" ht="14.05" customHeight="1" spans="1:26">
      <c r="A33" s="183"/>
      <c r="B33" s="183" t="s">
        <v>223</v>
      </c>
      <c r="C33" s="188" t="s">
        <v>271</v>
      </c>
      <c r="D33" s="185"/>
      <c r="E33" s="185"/>
      <c r="F33" s="186"/>
      <c r="G33" s="185"/>
      <c r="H33" s="187"/>
      <c r="I33" s="187"/>
      <c r="J33" s="187"/>
      <c r="K33" s="187"/>
      <c r="L33" s="187"/>
      <c r="M33" s="187"/>
      <c r="N33" s="183"/>
      <c r="O33" s="183" t="s">
        <v>255</v>
      </c>
      <c r="P33" s="188" t="s">
        <v>259</v>
      </c>
      <c r="Q33" s="185"/>
      <c r="R33" s="185"/>
      <c r="S33" s="186"/>
      <c r="T33" s="185"/>
      <c r="U33" s="187"/>
      <c r="V33" s="187"/>
      <c r="W33" s="187"/>
      <c r="X33" s="187"/>
      <c r="Y33" s="187"/>
      <c r="Z33" s="187"/>
    </row>
    <row r="34" s="164" customFormat="1" ht="14.05" customHeight="1" spans="1:26">
      <c r="A34" s="183"/>
      <c r="B34" s="183" t="s">
        <v>226</v>
      </c>
      <c r="C34" s="188" t="s">
        <v>273</v>
      </c>
      <c r="D34" s="185"/>
      <c r="E34" s="185"/>
      <c r="F34" s="186"/>
      <c r="G34" s="185"/>
      <c r="H34" s="187"/>
      <c r="I34" s="187"/>
      <c r="J34" s="187"/>
      <c r="K34" s="187"/>
      <c r="L34" s="187"/>
      <c r="M34" s="187"/>
      <c r="N34" s="183"/>
      <c r="O34" s="183" t="s">
        <v>258</v>
      </c>
      <c r="P34" s="188" t="s">
        <v>263</v>
      </c>
      <c r="Q34" s="185"/>
      <c r="R34" s="185"/>
      <c r="S34" s="186"/>
      <c r="T34" s="185"/>
      <c r="U34" s="187"/>
      <c r="V34" s="187"/>
      <c r="W34" s="187"/>
      <c r="X34" s="187"/>
      <c r="Y34" s="187"/>
      <c r="Z34" s="187"/>
    </row>
    <row r="35" s="164" customFormat="1" ht="14.05" customHeight="1" spans="1:26">
      <c r="A35" s="183"/>
      <c r="B35" s="183" t="s">
        <v>229</v>
      </c>
      <c r="C35" s="188" t="s">
        <v>275</v>
      </c>
      <c r="D35" s="185"/>
      <c r="E35" s="185"/>
      <c r="F35" s="186"/>
      <c r="G35" s="185"/>
      <c r="H35" s="187"/>
      <c r="I35" s="187"/>
      <c r="J35" s="187"/>
      <c r="K35" s="187"/>
      <c r="L35" s="187"/>
      <c r="M35" s="187"/>
      <c r="N35" s="183"/>
      <c r="O35" s="183" t="s">
        <v>260</v>
      </c>
      <c r="P35" s="188" t="s">
        <v>288</v>
      </c>
      <c r="Q35" s="185"/>
      <c r="R35" s="185"/>
      <c r="S35" s="186"/>
      <c r="T35" s="185"/>
      <c r="U35" s="187"/>
      <c r="V35" s="187"/>
      <c r="W35" s="187"/>
      <c r="X35" s="187"/>
      <c r="Y35" s="187"/>
      <c r="Z35" s="187"/>
    </row>
    <row r="36" s="164" customFormat="1" ht="14.05" customHeight="1" spans="1:26">
      <c r="A36" s="183"/>
      <c r="B36" s="183" t="s">
        <v>249</v>
      </c>
      <c r="C36" s="188" t="s">
        <v>279</v>
      </c>
      <c r="D36" s="185"/>
      <c r="E36" s="185"/>
      <c r="F36" s="186"/>
      <c r="G36" s="185"/>
      <c r="H36" s="187"/>
      <c r="I36" s="187"/>
      <c r="J36" s="187"/>
      <c r="K36" s="187"/>
      <c r="L36" s="187"/>
      <c r="M36" s="187"/>
      <c r="N36" s="183"/>
      <c r="O36" s="183" t="s">
        <v>289</v>
      </c>
      <c r="P36" s="188" t="s">
        <v>243</v>
      </c>
      <c r="Q36" s="185"/>
      <c r="R36" s="185"/>
      <c r="S36" s="186"/>
      <c r="T36" s="185"/>
      <c r="U36" s="187"/>
      <c r="V36" s="187"/>
      <c r="W36" s="187"/>
      <c r="X36" s="187"/>
      <c r="Y36" s="187"/>
      <c r="Z36" s="187"/>
    </row>
    <row r="37" s="164" customFormat="1" ht="14.05" customHeight="1" spans="1:26">
      <c r="A37" s="183"/>
      <c r="B37" s="183" t="s">
        <v>253</v>
      </c>
      <c r="C37" s="188" t="s">
        <v>281</v>
      </c>
      <c r="D37" s="185"/>
      <c r="E37" s="185"/>
      <c r="F37" s="186"/>
      <c r="G37" s="185"/>
      <c r="H37" s="187"/>
      <c r="I37" s="187"/>
      <c r="J37" s="187"/>
      <c r="K37" s="187"/>
      <c r="L37" s="187"/>
      <c r="M37" s="187"/>
      <c r="N37" s="183"/>
      <c r="O37" s="183" t="s">
        <v>290</v>
      </c>
      <c r="P37" s="188" t="s">
        <v>246</v>
      </c>
      <c r="Q37" s="185"/>
      <c r="R37" s="185"/>
      <c r="S37" s="186"/>
      <c r="T37" s="185"/>
      <c r="U37" s="187"/>
      <c r="V37" s="187"/>
      <c r="W37" s="187"/>
      <c r="X37" s="187"/>
      <c r="Y37" s="187"/>
      <c r="Z37" s="187"/>
    </row>
    <row r="38" s="164" customFormat="1" ht="14.05" customHeight="1" spans="1:26">
      <c r="A38" s="183"/>
      <c r="B38" s="183" t="s">
        <v>232</v>
      </c>
      <c r="C38" s="188" t="s">
        <v>283</v>
      </c>
      <c r="D38" s="185"/>
      <c r="E38" s="185"/>
      <c r="F38" s="186"/>
      <c r="G38" s="185"/>
      <c r="H38" s="187"/>
      <c r="I38" s="187"/>
      <c r="J38" s="187"/>
      <c r="K38" s="187"/>
      <c r="L38" s="187"/>
      <c r="M38" s="187"/>
      <c r="N38" s="183"/>
      <c r="O38" s="183" t="s">
        <v>291</v>
      </c>
      <c r="P38" s="188" t="s">
        <v>257</v>
      </c>
      <c r="Q38" s="185"/>
      <c r="R38" s="185"/>
      <c r="S38" s="186"/>
      <c r="T38" s="185"/>
      <c r="U38" s="187"/>
      <c r="V38" s="187"/>
      <c r="W38" s="187"/>
      <c r="X38" s="187"/>
      <c r="Y38" s="187"/>
      <c r="Z38" s="187"/>
    </row>
    <row r="39" s="164" customFormat="1" ht="14.05" customHeight="1" spans="1:26">
      <c r="A39" s="182" t="s">
        <v>292</v>
      </c>
      <c r="B39" s="182" t="s">
        <v>219</v>
      </c>
      <c r="C39" s="184" t="s">
        <v>293</v>
      </c>
      <c r="D39" s="185">
        <v>927.038938</v>
      </c>
      <c r="E39" s="185">
        <f t="shared" si="0"/>
        <v>927.038938</v>
      </c>
      <c r="F39" s="186">
        <f>8770389.38/10000</f>
        <v>877.038938</v>
      </c>
      <c r="G39" s="185">
        <v>50</v>
      </c>
      <c r="H39" s="187"/>
      <c r="I39" s="187"/>
      <c r="J39" s="187"/>
      <c r="K39" s="187"/>
      <c r="L39" s="187"/>
      <c r="M39" s="187"/>
      <c r="N39" s="183"/>
      <c r="O39" s="183" t="s">
        <v>294</v>
      </c>
      <c r="P39" s="188" t="s">
        <v>295</v>
      </c>
      <c r="Q39" s="185"/>
      <c r="R39" s="185"/>
      <c r="S39" s="186"/>
      <c r="T39" s="185"/>
      <c r="U39" s="187"/>
      <c r="V39" s="187"/>
      <c r="W39" s="187"/>
      <c r="X39" s="187"/>
      <c r="Y39" s="187"/>
      <c r="Z39" s="187"/>
    </row>
    <row r="40" s="164" customFormat="1" ht="14.05" customHeight="1" spans="1:26">
      <c r="A40" s="183"/>
      <c r="B40" s="183" t="s">
        <v>223</v>
      </c>
      <c r="C40" s="188" t="s">
        <v>222</v>
      </c>
      <c r="D40" s="185">
        <v>791.540964</v>
      </c>
      <c r="E40" s="185">
        <f t="shared" si="0"/>
        <v>791.540964</v>
      </c>
      <c r="F40" s="186">
        <f>7915409.64/10000</f>
        <v>791.540964</v>
      </c>
      <c r="G40" s="185"/>
      <c r="H40" s="187"/>
      <c r="I40" s="187"/>
      <c r="J40" s="187"/>
      <c r="K40" s="187"/>
      <c r="L40" s="187"/>
      <c r="M40" s="187"/>
      <c r="N40" s="183"/>
      <c r="O40" s="183" t="s">
        <v>296</v>
      </c>
      <c r="P40" s="188" t="s">
        <v>297</v>
      </c>
      <c r="Q40" s="185"/>
      <c r="R40" s="185"/>
      <c r="S40" s="186"/>
      <c r="T40" s="185"/>
      <c r="U40" s="187"/>
      <c r="V40" s="187"/>
      <c r="W40" s="187"/>
      <c r="X40" s="187"/>
      <c r="Y40" s="187"/>
      <c r="Z40" s="187"/>
    </row>
    <row r="41" s="164" customFormat="1" ht="14.05" customHeight="1" spans="1:26">
      <c r="A41" s="183"/>
      <c r="B41" s="183" t="s">
        <v>226</v>
      </c>
      <c r="C41" s="188" t="s">
        <v>265</v>
      </c>
      <c r="D41" s="185">
        <v>135.497974</v>
      </c>
      <c r="E41" s="185">
        <f t="shared" ref="E41:E57" si="2">F41+G41</f>
        <v>135.497974</v>
      </c>
      <c r="F41" s="186">
        <f>854979.74/10000</f>
        <v>85.497974</v>
      </c>
      <c r="G41" s="185">
        <v>50</v>
      </c>
      <c r="H41" s="187"/>
      <c r="I41" s="187"/>
      <c r="J41" s="187"/>
      <c r="K41" s="187"/>
      <c r="L41" s="187"/>
      <c r="M41" s="187"/>
      <c r="N41" s="183"/>
      <c r="O41" s="183" t="s">
        <v>298</v>
      </c>
      <c r="P41" s="188" t="s">
        <v>299</v>
      </c>
      <c r="Q41" s="185"/>
      <c r="R41" s="185"/>
      <c r="S41" s="186"/>
      <c r="T41" s="185"/>
      <c r="U41" s="187"/>
      <c r="V41" s="187"/>
      <c r="W41" s="187"/>
      <c r="X41" s="187"/>
      <c r="Y41" s="187"/>
      <c r="Z41" s="187"/>
    </row>
    <row r="42" s="164" customFormat="1" ht="14.05" customHeight="1" spans="1:26">
      <c r="A42" s="183"/>
      <c r="B42" s="183" t="s">
        <v>232</v>
      </c>
      <c r="C42" s="188" t="s">
        <v>300</v>
      </c>
      <c r="D42" s="185"/>
      <c r="E42" s="185"/>
      <c r="F42" s="186"/>
      <c r="G42" s="185"/>
      <c r="H42" s="187"/>
      <c r="I42" s="187"/>
      <c r="J42" s="187"/>
      <c r="K42" s="187"/>
      <c r="L42" s="187"/>
      <c r="M42" s="187"/>
      <c r="N42" s="183"/>
      <c r="O42" s="183" t="s">
        <v>301</v>
      </c>
      <c r="P42" s="188" t="s">
        <v>302</v>
      </c>
      <c r="Q42" s="185">
        <v>170</v>
      </c>
      <c r="R42" s="185">
        <f t="shared" ref="R42:R57" si="3">S42+T42</f>
        <v>170</v>
      </c>
      <c r="S42" s="186">
        <f>1200000/10000</f>
        <v>120</v>
      </c>
      <c r="T42" s="185">
        <v>50</v>
      </c>
      <c r="U42" s="187"/>
      <c r="V42" s="187"/>
      <c r="W42" s="187"/>
      <c r="X42" s="187"/>
      <c r="Y42" s="187"/>
      <c r="Z42" s="187"/>
    </row>
    <row r="43" s="164" customFormat="1" ht="14.05" customHeight="1" spans="1:26">
      <c r="A43" s="182" t="s">
        <v>303</v>
      </c>
      <c r="B43" s="182" t="s">
        <v>219</v>
      </c>
      <c r="C43" s="184" t="s">
        <v>304</v>
      </c>
      <c r="D43" s="185"/>
      <c r="E43" s="185"/>
      <c r="F43" s="186"/>
      <c r="G43" s="185"/>
      <c r="H43" s="187"/>
      <c r="I43" s="187"/>
      <c r="J43" s="187"/>
      <c r="K43" s="187"/>
      <c r="L43" s="187"/>
      <c r="M43" s="187"/>
      <c r="N43" s="183"/>
      <c r="O43" s="183" t="s">
        <v>305</v>
      </c>
      <c r="P43" s="188" t="s">
        <v>254</v>
      </c>
      <c r="Q43" s="185"/>
      <c r="R43" s="185"/>
      <c r="S43" s="186"/>
      <c r="T43" s="185"/>
      <c r="U43" s="187"/>
      <c r="V43" s="187"/>
      <c r="W43" s="187"/>
      <c r="X43" s="187"/>
      <c r="Y43" s="187"/>
      <c r="Z43" s="187"/>
    </row>
    <row r="44" s="164" customFormat="1" ht="14.05" customHeight="1" spans="1:26">
      <c r="A44" s="183"/>
      <c r="B44" s="183" t="s">
        <v>223</v>
      </c>
      <c r="C44" s="188" t="s">
        <v>306</v>
      </c>
      <c r="D44" s="185"/>
      <c r="E44" s="185"/>
      <c r="F44" s="186"/>
      <c r="G44" s="185"/>
      <c r="H44" s="187"/>
      <c r="I44" s="187"/>
      <c r="J44" s="187"/>
      <c r="K44" s="187"/>
      <c r="L44" s="187"/>
      <c r="M44" s="187"/>
      <c r="N44" s="183"/>
      <c r="O44" s="183" t="s">
        <v>307</v>
      </c>
      <c r="P44" s="188" t="s">
        <v>308</v>
      </c>
      <c r="Q44" s="185">
        <v>7.94</v>
      </c>
      <c r="R44" s="185">
        <f t="shared" si="3"/>
        <v>7.938287</v>
      </c>
      <c r="S44" s="186">
        <f>79382.87/10000</f>
        <v>7.938287</v>
      </c>
      <c r="T44" s="185"/>
      <c r="U44" s="187"/>
      <c r="V44" s="187"/>
      <c r="W44" s="187"/>
      <c r="X44" s="187"/>
      <c r="Y44" s="187"/>
      <c r="Z44" s="187"/>
    </row>
    <row r="45" s="164" customFormat="1" ht="14.05" customHeight="1" spans="1:26">
      <c r="A45" s="183"/>
      <c r="B45" s="183" t="s">
        <v>226</v>
      </c>
      <c r="C45" s="188" t="s">
        <v>309</v>
      </c>
      <c r="D45" s="185"/>
      <c r="E45" s="185"/>
      <c r="F45" s="186"/>
      <c r="G45" s="185"/>
      <c r="H45" s="187"/>
      <c r="I45" s="187"/>
      <c r="J45" s="187"/>
      <c r="K45" s="187"/>
      <c r="L45" s="187"/>
      <c r="M45" s="187"/>
      <c r="N45" s="183"/>
      <c r="O45" s="183" t="s">
        <v>310</v>
      </c>
      <c r="P45" s="188" t="s">
        <v>311</v>
      </c>
      <c r="Q45" s="185">
        <v>16.54</v>
      </c>
      <c r="R45" s="185">
        <f t="shared" si="3"/>
        <v>16.5381</v>
      </c>
      <c r="S45" s="186">
        <f>165381/10000</f>
        <v>16.5381</v>
      </c>
      <c r="T45" s="185"/>
      <c r="U45" s="187"/>
      <c r="V45" s="187"/>
      <c r="W45" s="187"/>
      <c r="X45" s="187"/>
      <c r="Y45" s="187"/>
      <c r="Z45" s="187"/>
    </row>
    <row r="46" s="164" customFormat="1" ht="14.05" customHeight="1" spans="1:26">
      <c r="A46" s="182" t="s">
        <v>312</v>
      </c>
      <c r="B46" s="182" t="s">
        <v>219</v>
      </c>
      <c r="C46" s="184" t="s">
        <v>313</v>
      </c>
      <c r="D46" s="185"/>
      <c r="E46" s="185"/>
      <c r="F46" s="186"/>
      <c r="G46" s="185"/>
      <c r="H46" s="187"/>
      <c r="I46" s="187"/>
      <c r="J46" s="187"/>
      <c r="K46" s="187"/>
      <c r="L46" s="187"/>
      <c r="M46" s="187"/>
      <c r="N46" s="183"/>
      <c r="O46" s="183" t="s">
        <v>314</v>
      </c>
      <c r="P46" s="188" t="s">
        <v>262</v>
      </c>
      <c r="Q46" s="185">
        <v>1.8</v>
      </c>
      <c r="R46" s="185">
        <f t="shared" si="3"/>
        <v>1.8</v>
      </c>
      <c r="S46" s="186">
        <v>1.8</v>
      </c>
      <c r="T46" s="185"/>
      <c r="U46" s="187"/>
      <c r="V46" s="187"/>
      <c r="W46" s="187"/>
      <c r="X46" s="187"/>
      <c r="Y46" s="187"/>
      <c r="Z46" s="187"/>
    </row>
    <row r="47" s="164" customFormat="1" ht="14.05" customHeight="1" spans="1:26">
      <c r="A47" s="183"/>
      <c r="B47" s="183" t="s">
        <v>223</v>
      </c>
      <c r="C47" s="188" t="s">
        <v>315</v>
      </c>
      <c r="D47" s="185"/>
      <c r="E47" s="185"/>
      <c r="F47" s="186"/>
      <c r="G47" s="185"/>
      <c r="H47" s="187"/>
      <c r="I47" s="187"/>
      <c r="J47" s="187"/>
      <c r="K47" s="187"/>
      <c r="L47" s="187"/>
      <c r="M47" s="187"/>
      <c r="N47" s="183"/>
      <c r="O47" s="183" t="s">
        <v>316</v>
      </c>
      <c r="P47" s="188" t="s">
        <v>317</v>
      </c>
      <c r="Q47" s="185"/>
      <c r="R47" s="185"/>
      <c r="S47" s="186"/>
      <c r="T47" s="185"/>
      <c r="U47" s="187"/>
      <c r="V47" s="187"/>
      <c r="W47" s="187"/>
      <c r="X47" s="187"/>
      <c r="Y47" s="187"/>
      <c r="Z47" s="187"/>
    </row>
    <row r="48" s="164" customFormat="1" ht="14.05" customHeight="1" spans="1:26">
      <c r="A48" s="183"/>
      <c r="B48" s="183" t="s">
        <v>226</v>
      </c>
      <c r="C48" s="188" t="s">
        <v>318</v>
      </c>
      <c r="D48" s="185"/>
      <c r="E48" s="185"/>
      <c r="F48" s="186"/>
      <c r="G48" s="185"/>
      <c r="H48" s="187"/>
      <c r="I48" s="187"/>
      <c r="J48" s="187"/>
      <c r="K48" s="187"/>
      <c r="L48" s="187"/>
      <c r="M48" s="187"/>
      <c r="N48" s="183"/>
      <c r="O48" s="183" t="s">
        <v>319</v>
      </c>
      <c r="P48" s="188" t="s">
        <v>320</v>
      </c>
      <c r="Q48" s="185"/>
      <c r="R48" s="185"/>
      <c r="S48" s="186"/>
      <c r="T48" s="185"/>
      <c r="U48" s="187"/>
      <c r="V48" s="187"/>
      <c r="W48" s="187"/>
      <c r="X48" s="187"/>
      <c r="Y48" s="187"/>
      <c r="Z48" s="187"/>
    </row>
    <row r="49" s="164" customFormat="1" ht="14.05" customHeight="1" spans="1:26">
      <c r="A49" s="183"/>
      <c r="B49" s="183" t="s">
        <v>232</v>
      </c>
      <c r="C49" s="188" t="s">
        <v>321</v>
      </c>
      <c r="D49" s="185"/>
      <c r="E49" s="185"/>
      <c r="F49" s="186"/>
      <c r="G49" s="185"/>
      <c r="H49" s="187"/>
      <c r="I49" s="187"/>
      <c r="J49" s="187"/>
      <c r="K49" s="187"/>
      <c r="L49" s="187"/>
      <c r="M49" s="187"/>
      <c r="N49" s="183"/>
      <c r="O49" s="183" t="s">
        <v>232</v>
      </c>
      <c r="P49" s="188" t="s">
        <v>266</v>
      </c>
      <c r="Q49" s="185"/>
      <c r="R49" s="185"/>
      <c r="S49" s="186"/>
      <c r="T49" s="185"/>
      <c r="U49" s="187"/>
      <c r="V49" s="187"/>
      <c r="W49" s="187"/>
      <c r="X49" s="187"/>
      <c r="Y49" s="187"/>
      <c r="Z49" s="187"/>
    </row>
    <row r="50" s="164" customFormat="1" ht="14.05" customHeight="1" spans="1:26">
      <c r="A50" s="182" t="s">
        <v>322</v>
      </c>
      <c r="B50" s="183" t="s">
        <v>219</v>
      </c>
      <c r="C50" s="184" t="s">
        <v>323</v>
      </c>
      <c r="D50" s="185"/>
      <c r="E50" s="185"/>
      <c r="F50" s="186"/>
      <c r="G50" s="185"/>
      <c r="H50" s="187"/>
      <c r="I50" s="187"/>
      <c r="J50" s="187"/>
      <c r="K50" s="187"/>
      <c r="L50" s="187"/>
      <c r="M50" s="187"/>
      <c r="N50" s="182" t="s">
        <v>324</v>
      </c>
      <c r="O50" s="182" t="s">
        <v>219</v>
      </c>
      <c r="P50" s="184" t="s">
        <v>325</v>
      </c>
      <c r="Q50" s="185">
        <v>79.83</v>
      </c>
      <c r="R50" s="185">
        <f t="shared" si="3"/>
        <v>79.825686</v>
      </c>
      <c r="S50" s="186">
        <f>798256.86/10000</f>
        <v>79.825686</v>
      </c>
      <c r="T50" s="185"/>
      <c r="U50" s="187"/>
      <c r="V50" s="187"/>
      <c r="W50" s="187"/>
      <c r="X50" s="187"/>
      <c r="Y50" s="187"/>
      <c r="Z50" s="187"/>
    </row>
    <row r="51" s="164" customFormat="1" ht="14.05" customHeight="1" spans="1:26">
      <c r="A51" s="183"/>
      <c r="B51" s="183" t="s">
        <v>223</v>
      </c>
      <c r="C51" s="188" t="s">
        <v>326</v>
      </c>
      <c r="D51" s="185"/>
      <c r="E51" s="185"/>
      <c r="F51" s="186"/>
      <c r="G51" s="185"/>
      <c r="H51" s="187"/>
      <c r="I51" s="187"/>
      <c r="J51" s="187"/>
      <c r="K51" s="187"/>
      <c r="L51" s="187"/>
      <c r="M51" s="187"/>
      <c r="N51" s="183"/>
      <c r="O51" s="183" t="s">
        <v>223</v>
      </c>
      <c r="P51" s="188" t="s">
        <v>327</v>
      </c>
      <c r="Q51" s="185"/>
      <c r="R51" s="185"/>
      <c r="S51" s="186"/>
      <c r="T51" s="185"/>
      <c r="U51" s="187"/>
      <c r="V51" s="187"/>
      <c r="W51" s="187"/>
      <c r="X51" s="187"/>
      <c r="Y51" s="187"/>
      <c r="Z51" s="187"/>
    </row>
    <row r="52" s="164" customFormat="1" ht="14.05" customHeight="1" spans="1:26">
      <c r="A52" s="183"/>
      <c r="B52" s="183" t="s">
        <v>226</v>
      </c>
      <c r="C52" s="188" t="s">
        <v>328</v>
      </c>
      <c r="D52" s="185"/>
      <c r="E52" s="185"/>
      <c r="F52" s="186"/>
      <c r="G52" s="185"/>
      <c r="H52" s="187"/>
      <c r="I52" s="187"/>
      <c r="J52" s="187"/>
      <c r="K52" s="187"/>
      <c r="L52" s="187"/>
      <c r="M52" s="187"/>
      <c r="N52" s="183"/>
      <c r="O52" s="183" t="s">
        <v>226</v>
      </c>
      <c r="P52" s="188" t="s">
        <v>329</v>
      </c>
      <c r="Q52" s="185">
        <v>72.09</v>
      </c>
      <c r="R52" s="185">
        <f t="shared" si="3"/>
        <v>72.08556</v>
      </c>
      <c r="S52" s="186">
        <f>720855.6/10000</f>
        <v>72.08556</v>
      </c>
      <c r="T52" s="185"/>
      <c r="U52" s="187"/>
      <c r="V52" s="187"/>
      <c r="W52" s="187"/>
      <c r="X52" s="187"/>
      <c r="Y52" s="187"/>
      <c r="Z52" s="187"/>
    </row>
    <row r="53" s="164" customFormat="1" ht="14.05" customHeight="1" spans="1:26">
      <c r="A53" s="182" t="s">
        <v>330</v>
      </c>
      <c r="B53" s="182" t="s">
        <v>219</v>
      </c>
      <c r="C53" s="184" t="s">
        <v>325</v>
      </c>
      <c r="D53" s="185">
        <v>79.825686</v>
      </c>
      <c r="E53" s="185">
        <f t="shared" si="2"/>
        <v>79.825686</v>
      </c>
      <c r="F53" s="186">
        <f>798256.86/10000</f>
        <v>79.825686</v>
      </c>
      <c r="G53" s="185"/>
      <c r="H53" s="187"/>
      <c r="I53" s="187"/>
      <c r="J53" s="187"/>
      <c r="K53" s="187"/>
      <c r="L53" s="187"/>
      <c r="M53" s="187"/>
      <c r="N53" s="183"/>
      <c r="O53" s="183" t="s">
        <v>229</v>
      </c>
      <c r="P53" s="188" t="s">
        <v>331</v>
      </c>
      <c r="Q53" s="185"/>
      <c r="R53" s="185"/>
      <c r="S53" s="186"/>
      <c r="T53" s="185"/>
      <c r="U53" s="187"/>
      <c r="V53" s="187"/>
      <c r="W53" s="187"/>
      <c r="X53" s="187"/>
      <c r="Y53" s="187"/>
      <c r="Z53" s="187"/>
    </row>
    <row r="54" s="164" customFormat="1" ht="14.05" customHeight="1" spans="1:26">
      <c r="A54" s="183"/>
      <c r="B54" s="183" t="s">
        <v>223</v>
      </c>
      <c r="C54" s="188" t="s">
        <v>332</v>
      </c>
      <c r="D54" s="185">
        <v>7.740126</v>
      </c>
      <c r="E54" s="185">
        <f t="shared" si="2"/>
        <v>7.740126</v>
      </c>
      <c r="F54" s="186">
        <f>77401.26/10000</f>
        <v>7.740126</v>
      </c>
      <c r="G54" s="185"/>
      <c r="H54" s="187"/>
      <c r="I54" s="187"/>
      <c r="J54" s="187"/>
      <c r="K54" s="187"/>
      <c r="L54" s="187"/>
      <c r="M54" s="187"/>
      <c r="N54" s="183"/>
      <c r="O54" s="183" t="s">
        <v>249</v>
      </c>
      <c r="P54" s="188" t="s">
        <v>333</v>
      </c>
      <c r="Q54" s="185"/>
      <c r="R54" s="185"/>
      <c r="S54" s="186"/>
      <c r="T54" s="185"/>
      <c r="U54" s="187"/>
      <c r="V54" s="187"/>
      <c r="W54" s="187"/>
      <c r="X54" s="187"/>
      <c r="Y54" s="187"/>
      <c r="Z54" s="187"/>
    </row>
    <row r="55" s="164" customFormat="1" ht="14.05" customHeight="1" spans="1:26">
      <c r="A55" s="183"/>
      <c r="B55" s="183" t="s">
        <v>226</v>
      </c>
      <c r="C55" s="188" t="s">
        <v>334</v>
      </c>
      <c r="D55" s="185"/>
      <c r="E55" s="185"/>
      <c r="F55" s="186"/>
      <c r="G55" s="185"/>
      <c r="H55" s="187"/>
      <c r="I55" s="187"/>
      <c r="J55" s="187"/>
      <c r="K55" s="187"/>
      <c r="L55" s="187"/>
      <c r="M55" s="187"/>
      <c r="N55" s="183"/>
      <c r="O55" s="183" t="s">
        <v>253</v>
      </c>
      <c r="P55" s="188" t="s">
        <v>335</v>
      </c>
      <c r="Q55" s="185"/>
      <c r="R55" s="185"/>
      <c r="S55" s="186"/>
      <c r="T55" s="185"/>
      <c r="U55" s="187"/>
      <c r="V55" s="187"/>
      <c r="W55" s="187"/>
      <c r="X55" s="187"/>
      <c r="Y55" s="187"/>
      <c r="Z55" s="187"/>
    </row>
    <row r="56" s="164" customFormat="1" ht="14.05" customHeight="1" spans="1:26">
      <c r="A56" s="183"/>
      <c r="B56" s="183" t="s">
        <v>229</v>
      </c>
      <c r="C56" s="188" t="s">
        <v>336</v>
      </c>
      <c r="D56" s="185"/>
      <c r="E56" s="185"/>
      <c r="F56" s="186"/>
      <c r="G56" s="185"/>
      <c r="H56" s="187"/>
      <c r="I56" s="187"/>
      <c r="J56" s="187"/>
      <c r="K56" s="187"/>
      <c r="L56" s="187"/>
      <c r="M56" s="187"/>
      <c r="N56" s="183"/>
      <c r="O56" s="183" t="s">
        <v>234</v>
      </c>
      <c r="P56" s="188" t="s">
        <v>337</v>
      </c>
      <c r="Q56" s="185"/>
      <c r="R56" s="185"/>
      <c r="S56" s="186"/>
      <c r="T56" s="185"/>
      <c r="U56" s="187"/>
      <c r="V56" s="187"/>
      <c r="W56" s="187"/>
      <c r="X56" s="187"/>
      <c r="Y56" s="187"/>
      <c r="Z56" s="187"/>
    </row>
    <row r="57" s="164" customFormat="1" ht="14.05" customHeight="1" spans="1:26">
      <c r="A57" s="183"/>
      <c r="B57" s="183" t="s">
        <v>253</v>
      </c>
      <c r="C57" s="188" t="s">
        <v>338</v>
      </c>
      <c r="D57" s="185">
        <v>72.08556</v>
      </c>
      <c r="E57" s="185">
        <f t="shared" si="2"/>
        <v>72.08556</v>
      </c>
      <c r="F57" s="186">
        <f>720855.6/10000</f>
        <v>72.08556</v>
      </c>
      <c r="G57" s="185"/>
      <c r="H57" s="187"/>
      <c r="I57" s="187"/>
      <c r="J57" s="187"/>
      <c r="K57" s="187"/>
      <c r="L57" s="187"/>
      <c r="M57" s="187"/>
      <c r="N57" s="183"/>
      <c r="O57" s="183" t="s">
        <v>238</v>
      </c>
      <c r="P57" s="188" t="s">
        <v>339</v>
      </c>
      <c r="Q57" s="185">
        <v>7.74</v>
      </c>
      <c r="R57" s="185">
        <f t="shared" si="3"/>
        <v>7.740126</v>
      </c>
      <c r="S57" s="186">
        <f>77401.26/10000</f>
        <v>7.740126</v>
      </c>
      <c r="T57" s="185"/>
      <c r="U57" s="187"/>
      <c r="V57" s="187"/>
      <c r="W57" s="187"/>
      <c r="X57" s="187"/>
      <c r="Y57" s="187"/>
      <c r="Z57" s="187"/>
    </row>
    <row r="58" s="164" customFormat="1" ht="14.05" customHeight="1" spans="1:26">
      <c r="A58" s="183"/>
      <c r="B58" s="183" t="s">
        <v>232</v>
      </c>
      <c r="C58" s="188" t="s">
        <v>340</v>
      </c>
      <c r="D58" s="185"/>
      <c r="E58" s="185"/>
      <c r="F58" s="186"/>
      <c r="G58" s="185"/>
      <c r="H58" s="187"/>
      <c r="I58" s="187"/>
      <c r="J58" s="187"/>
      <c r="K58" s="187"/>
      <c r="L58" s="187"/>
      <c r="M58" s="187"/>
      <c r="N58" s="183"/>
      <c r="O58" s="183" t="s">
        <v>241</v>
      </c>
      <c r="P58" s="188" t="s">
        <v>334</v>
      </c>
      <c r="Q58" s="185"/>
      <c r="R58" s="185"/>
      <c r="S58" s="186"/>
      <c r="T58" s="185"/>
      <c r="U58" s="187"/>
      <c r="V58" s="187"/>
      <c r="W58" s="187"/>
      <c r="X58" s="187"/>
      <c r="Y58" s="187"/>
      <c r="Z58" s="187"/>
    </row>
    <row r="59" s="164" customFormat="1" ht="14.05" customHeight="1" spans="1:26">
      <c r="A59" s="182" t="s">
        <v>341</v>
      </c>
      <c r="B59" s="182" t="s">
        <v>219</v>
      </c>
      <c r="C59" s="184" t="s">
        <v>342</v>
      </c>
      <c r="D59" s="185"/>
      <c r="E59" s="185"/>
      <c r="F59" s="186"/>
      <c r="G59" s="185"/>
      <c r="H59" s="187"/>
      <c r="I59" s="187"/>
      <c r="J59" s="187"/>
      <c r="K59" s="187"/>
      <c r="L59" s="187"/>
      <c r="M59" s="187"/>
      <c r="N59" s="183"/>
      <c r="O59" s="183" t="s">
        <v>244</v>
      </c>
      <c r="P59" s="188" t="s">
        <v>343</v>
      </c>
      <c r="Q59" s="185"/>
      <c r="R59" s="185"/>
      <c r="S59" s="186"/>
      <c r="T59" s="185"/>
      <c r="U59" s="187"/>
      <c r="V59" s="187"/>
      <c r="W59" s="187"/>
      <c r="X59" s="187"/>
      <c r="Y59" s="187"/>
      <c r="Z59" s="187"/>
    </row>
    <row r="60" s="164" customFormat="1" ht="14.05" customHeight="1" spans="1:26">
      <c r="A60" s="183"/>
      <c r="B60" s="183" t="s">
        <v>226</v>
      </c>
      <c r="C60" s="188" t="s">
        <v>344</v>
      </c>
      <c r="D60" s="185"/>
      <c r="E60" s="185"/>
      <c r="F60" s="186"/>
      <c r="G60" s="185"/>
      <c r="H60" s="187"/>
      <c r="I60" s="187"/>
      <c r="J60" s="187"/>
      <c r="K60" s="187"/>
      <c r="L60" s="187"/>
      <c r="M60" s="187"/>
      <c r="N60" s="183"/>
      <c r="O60" s="183" t="s">
        <v>247</v>
      </c>
      <c r="P60" s="188" t="s">
        <v>336</v>
      </c>
      <c r="Q60" s="185"/>
      <c r="R60" s="185"/>
      <c r="S60" s="186"/>
      <c r="T60" s="185"/>
      <c r="U60" s="187"/>
      <c r="V60" s="187"/>
      <c r="W60" s="187"/>
      <c r="X60" s="187"/>
      <c r="Y60" s="187"/>
      <c r="Z60" s="187"/>
    </row>
    <row r="61" s="164" customFormat="1" ht="14.05" customHeight="1" spans="1:26">
      <c r="A61" s="183"/>
      <c r="B61" s="183" t="s">
        <v>229</v>
      </c>
      <c r="C61" s="188" t="s">
        <v>345</v>
      </c>
      <c r="D61" s="185"/>
      <c r="E61" s="185"/>
      <c r="F61" s="186"/>
      <c r="G61" s="185"/>
      <c r="H61" s="187"/>
      <c r="I61" s="187"/>
      <c r="J61" s="187"/>
      <c r="K61" s="187"/>
      <c r="L61" s="187"/>
      <c r="M61" s="187"/>
      <c r="N61" s="183"/>
      <c r="O61" s="183" t="s">
        <v>232</v>
      </c>
      <c r="P61" s="188" t="s">
        <v>346</v>
      </c>
      <c r="Q61" s="185"/>
      <c r="R61" s="185"/>
      <c r="S61" s="186"/>
      <c r="T61" s="185"/>
      <c r="U61" s="187"/>
      <c r="V61" s="187"/>
      <c r="W61" s="187"/>
      <c r="X61" s="187"/>
      <c r="Y61" s="187"/>
      <c r="Z61" s="187"/>
    </row>
    <row r="62" s="164" customFormat="1" ht="14.05" customHeight="1" spans="1:26">
      <c r="A62" s="182" t="s">
        <v>347</v>
      </c>
      <c r="B62" s="182" t="s">
        <v>219</v>
      </c>
      <c r="C62" s="184" t="s">
        <v>348</v>
      </c>
      <c r="D62" s="185"/>
      <c r="E62" s="185"/>
      <c r="F62" s="186"/>
      <c r="G62" s="185"/>
      <c r="H62" s="187"/>
      <c r="I62" s="187"/>
      <c r="J62" s="187"/>
      <c r="K62" s="187"/>
      <c r="L62" s="187"/>
      <c r="M62" s="187"/>
      <c r="N62" s="182" t="s">
        <v>349</v>
      </c>
      <c r="O62" s="182" t="s">
        <v>219</v>
      </c>
      <c r="P62" s="184" t="s">
        <v>348</v>
      </c>
      <c r="Q62" s="185"/>
      <c r="R62" s="185"/>
      <c r="S62" s="186"/>
      <c r="T62" s="185"/>
      <c r="U62" s="187"/>
      <c r="V62" s="187"/>
      <c r="W62" s="187"/>
      <c r="X62" s="187"/>
      <c r="Y62" s="187"/>
      <c r="Z62" s="187"/>
    </row>
    <row r="63" s="164" customFormat="1" ht="14.05" customHeight="1" spans="1:26">
      <c r="A63" s="183"/>
      <c r="B63" s="183" t="s">
        <v>223</v>
      </c>
      <c r="C63" s="188" t="s">
        <v>350</v>
      </c>
      <c r="D63" s="185"/>
      <c r="E63" s="185"/>
      <c r="F63" s="186"/>
      <c r="G63" s="185"/>
      <c r="H63" s="187"/>
      <c r="I63" s="187"/>
      <c r="J63" s="187"/>
      <c r="K63" s="187"/>
      <c r="L63" s="187"/>
      <c r="M63" s="187"/>
      <c r="N63" s="183"/>
      <c r="O63" s="183" t="s">
        <v>223</v>
      </c>
      <c r="P63" s="188" t="s">
        <v>350</v>
      </c>
      <c r="Q63" s="185"/>
      <c r="R63" s="185"/>
      <c r="S63" s="186"/>
      <c r="T63" s="185"/>
      <c r="U63" s="187"/>
      <c r="V63" s="187"/>
      <c r="W63" s="187"/>
      <c r="X63" s="187"/>
      <c r="Y63" s="187"/>
      <c r="Z63" s="187"/>
    </row>
    <row r="64" s="164" customFormat="1" ht="14.05" customHeight="1" spans="1:26">
      <c r="A64" s="183"/>
      <c r="B64" s="183" t="s">
        <v>226</v>
      </c>
      <c r="C64" s="188" t="s">
        <v>351</v>
      </c>
      <c r="D64" s="185"/>
      <c r="E64" s="185"/>
      <c r="F64" s="186"/>
      <c r="G64" s="185"/>
      <c r="H64" s="187"/>
      <c r="I64" s="187"/>
      <c r="J64" s="187"/>
      <c r="K64" s="187"/>
      <c r="L64" s="187"/>
      <c r="M64" s="187"/>
      <c r="N64" s="183"/>
      <c r="O64" s="183" t="s">
        <v>226</v>
      </c>
      <c r="P64" s="188" t="s">
        <v>351</v>
      </c>
      <c r="Q64" s="185"/>
      <c r="R64" s="185"/>
      <c r="S64" s="186"/>
      <c r="T64" s="185"/>
      <c r="U64" s="187"/>
      <c r="V64" s="187"/>
      <c r="W64" s="187"/>
      <c r="X64" s="187"/>
      <c r="Y64" s="187"/>
      <c r="Z64" s="187"/>
    </row>
    <row r="65" s="164" customFormat="1" ht="14.05" customHeight="1" spans="1:26">
      <c r="A65" s="183"/>
      <c r="B65" s="183" t="s">
        <v>229</v>
      </c>
      <c r="C65" s="188" t="s">
        <v>352</v>
      </c>
      <c r="D65" s="185"/>
      <c r="E65" s="185"/>
      <c r="F65" s="186"/>
      <c r="G65" s="185"/>
      <c r="H65" s="187"/>
      <c r="I65" s="187"/>
      <c r="J65" s="187"/>
      <c r="K65" s="187"/>
      <c r="L65" s="187"/>
      <c r="M65" s="187"/>
      <c r="N65" s="183"/>
      <c r="O65" s="183" t="s">
        <v>229</v>
      </c>
      <c r="P65" s="188" t="s">
        <v>352</v>
      </c>
      <c r="Q65" s="185"/>
      <c r="R65" s="185"/>
      <c r="S65" s="186"/>
      <c r="T65" s="185"/>
      <c r="U65" s="187"/>
      <c r="V65" s="187"/>
      <c r="W65" s="187"/>
      <c r="X65" s="187"/>
      <c r="Y65" s="187"/>
      <c r="Z65" s="187"/>
    </row>
    <row r="66" s="164" customFormat="1" ht="14.05" customHeight="1" spans="1:26">
      <c r="A66" s="183"/>
      <c r="B66" s="183" t="s">
        <v>249</v>
      </c>
      <c r="C66" s="188" t="s">
        <v>353</v>
      </c>
      <c r="D66" s="185"/>
      <c r="E66" s="185"/>
      <c r="F66" s="186"/>
      <c r="G66" s="185"/>
      <c r="H66" s="187"/>
      <c r="I66" s="187"/>
      <c r="J66" s="187"/>
      <c r="K66" s="187"/>
      <c r="L66" s="187"/>
      <c r="M66" s="187"/>
      <c r="N66" s="183"/>
      <c r="O66" s="183" t="s">
        <v>249</v>
      </c>
      <c r="P66" s="188" t="s">
        <v>353</v>
      </c>
      <c r="Q66" s="185"/>
      <c r="R66" s="185"/>
      <c r="S66" s="186"/>
      <c r="T66" s="185"/>
      <c r="U66" s="187"/>
      <c r="V66" s="187"/>
      <c r="W66" s="187"/>
      <c r="X66" s="187"/>
      <c r="Y66" s="187"/>
      <c r="Z66" s="187"/>
    </row>
    <row r="67" s="164" customFormat="1" ht="14.05" customHeight="1" spans="1:26">
      <c r="A67" s="182" t="s">
        <v>354</v>
      </c>
      <c r="B67" s="182" t="s">
        <v>219</v>
      </c>
      <c r="C67" s="184" t="s">
        <v>355</v>
      </c>
      <c r="D67" s="185"/>
      <c r="E67" s="185"/>
      <c r="F67" s="186"/>
      <c r="G67" s="185"/>
      <c r="H67" s="187"/>
      <c r="I67" s="187"/>
      <c r="J67" s="187"/>
      <c r="K67" s="187"/>
      <c r="L67" s="187"/>
      <c r="M67" s="187"/>
      <c r="N67" s="182" t="s">
        <v>356</v>
      </c>
      <c r="O67" s="182" t="s">
        <v>219</v>
      </c>
      <c r="P67" s="184" t="s">
        <v>357</v>
      </c>
      <c r="Q67" s="185"/>
      <c r="R67" s="185"/>
      <c r="S67" s="186"/>
      <c r="T67" s="185"/>
      <c r="U67" s="187"/>
      <c r="V67" s="187"/>
      <c r="W67" s="187"/>
      <c r="X67" s="187"/>
      <c r="Y67" s="187"/>
      <c r="Z67" s="187"/>
    </row>
    <row r="68" s="164" customFormat="1" ht="14.05" customHeight="1" spans="1:26">
      <c r="A68" s="183"/>
      <c r="B68" s="183" t="s">
        <v>223</v>
      </c>
      <c r="C68" s="188" t="s">
        <v>358</v>
      </c>
      <c r="D68" s="185"/>
      <c r="E68" s="185"/>
      <c r="F68" s="186"/>
      <c r="G68" s="185"/>
      <c r="H68" s="187"/>
      <c r="I68" s="187"/>
      <c r="J68" s="187"/>
      <c r="K68" s="187"/>
      <c r="L68" s="187"/>
      <c r="M68" s="187"/>
      <c r="N68" s="183"/>
      <c r="O68" s="183" t="s">
        <v>223</v>
      </c>
      <c r="P68" s="188" t="s">
        <v>359</v>
      </c>
      <c r="Q68" s="185"/>
      <c r="R68" s="185"/>
      <c r="S68" s="186"/>
      <c r="T68" s="185"/>
      <c r="U68" s="187"/>
      <c r="V68" s="187"/>
      <c r="W68" s="187"/>
      <c r="X68" s="187"/>
      <c r="Y68" s="187"/>
      <c r="Z68" s="187"/>
    </row>
    <row r="69" s="164" customFormat="1" ht="14.05" customHeight="1" spans="1:26">
      <c r="A69" s="183"/>
      <c r="B69" s="183" t="s">
        <v>226</v>
      </c>
      <c r="C69" s="188" t="s">
        <v>360</v>
      </c>
      <c r="D69" s="185"/>
      <c r="E69" s="185"/>
      <c r="F69" s="186"/>
      <c r="G69" s="185"/>
      <c r="H69" s="187"/>
      <c r="I69" s="187"/>
      <c r="J69" s="187"/>
      <c r="K69" s="187"/>
      <c r="L69" s="187"/>
      <c r="M69" s="187"/>
      <c r="N69" s="183"/>
      <c r="O69" s="183" t="s">
        <v>226</v>
      </c>
      <c r="P69" s="188" t="s">
        <v>361</v>
      </c>
      <c r="Q69" s="185"/>
      <c r="R69" s="185"/>
      <c r="S69" s="186"/>
      <c r="T69" s="185"/>
      <c r="U69" s="187"/>
      <c r="V69" s="187"/>
      <c r="W69" s="187"/>
      <c r="X69" s="187"/>
      <c r="Y69" s="187"/>
      <c r="Z69" s="187"/>
    </row>
    <row r="70" s="164" customFormat="1" ht="14.05" customHeight="1" spans="1:26">
      <c r="A70" s="182" t="s">
        <v>362</v>
      </c>
      <c r="B70" s="182" t="s">
        <v>219</v>
      </c>
      <c r="C70" s="184" t="s">
        <v>363</v>
      </c>
      <c r="D70" s="185"/>
      <c r="E70" s="185"/>
      <c r="F70" s="186"/>
      <c r="G70" s="185"/>
      <c r="H70" s="187"/>
      <c r="I70" s="187"/>
      <c r="J70" s="187"/>
      <c r="K70" s="187"/>
      <c r="L70" s="187"/>
      <c r="M70" s="187"/>
      <c r="N70" s="183"/>
      <c r="O70" s="183" t="s">
        <v>229</v>
      </c>
      <c r="P70" s="188" t="s">
        <v>364</v>
      </c>
      <c r="Q70" s="185"/>
      <c r="R70" s="185"/>
      <c r="S70" s="186"/>
      <c r="T70" s="185"/>
      <c r="U70" s="187"/>
      <c r="V70" s="187"/>
      <c r="W70" s="187"/>
      <c r="X70" s="187"/>
      <c r="Y70" s="187"/>
      <c r="Z70" s="187"/>
    </row>
    <row r="71" s="164" customFormat="1" ht="14.05" customHeight="1" spans="1:26">
      <c r="A71" s="183"/>
      <c r="B71" s="183" t="s">
        <v>223</v>
      </c>
      <c r="C71" s="188" t="s">
        <v>365</v>
      </c>
      <c r="D71" s="185"/>
      <c r="E71" s="185"/>
      <c r="F71" s="186"/>
      <c r="G71" s="185"/>
      <c r="H71" s="187"/>
      <c r="I71" s="187"/>
      <c r="J71" s="187"/>
      <c r="K71" s="187"/>
      <c r="L71" s="187"/>
      <c r="M71" s="187"/>
      <c r="N71" s="183"/>
      <c r="O71" s="183" t="s">
        <v>253</v>
      </c>
      <c r="P71" s="188" t="s">
        <v>273</v>
      </c>
      <c r="Q71" s="185"/>
      <c r="R71" s="185"/>
      <c r="S71" s="186"/>
      <c r="T71" s="185"/>
      <c r="U71" s="187"/>
      <c r="V71" s="187"/>
      <c r="W71" s="187"/>
      <c r="X71" s="187"/>
      <c r="Y71" s="187"/>
      <c r="Z71" s="187"/>
    </row>
    <row r="72" s="164" customFormat="1" ht="14.05" customHeight="1" spans="1:26">
      <c r="A72" s="183"/>
      <c r="B72" s="183" t="s">
        <v>226</v>
      </c>
      <c r="C72" s="188" t="s">
        <v>366</v>
      </c>
      <c r="D72" s="185"/>
      <c r="E72" s="185"/>
      <c r="F72" s="186"/>
      <c r="G72" s="185"/>
      <c r="H72" s="187"/>
      <c r="I72" s="187"/>
      <c r="J72" s="187"/>
      <c r="K72" s="187"/>
      <c r="L72" s="187"/>
      <c r="M72" s="187"/>
      <c r="N72" s="183"/>
      <c r="O72" s="183" t="s">
        <v>234</v>
      </c>
      <c r="P72" s="188" t="s">
        <v>281</v>
      </c>
      <c r="Q72" s="185"/>
      <c r="R72" s="185"/>
      <c r="S72" s="186"/>
      <c r="T72" s="185"/>
      <c r="U72" s="187"/>
      <c r="V72" s="187"/>
      <c r="W72" s="187"/>
      <c r="X72" s="187"/>
      <c r="Y72" s="187"/>
      <c r="Z72" s="187"/>
    </row>
    <row r="73" s="164" customFormat="1" ht="14.05" customHeight="1" spans="1:26">
      <c r="A73" s="183"/>
      <c r="B73" s="183" t="s">
        <v>229</v>
      </c>
      <c r="C73" s="188" t="s">
        <v>367</v>
      </c>
      <c r="D73" s="185"/>
      <c r="E73" s="185"/>
      <c r="F73" s="186"/>
      <c r="G73" s="185"/>
      <c r="H73" s="187"/>
      <c r="I73" s="187"/>
      <c r="J73" s="187"/>
      <c r="K73" s="187"/>
      <c r="L73" s="187"/>
      <c r="M73" s="187"/>
      <c r="N73" s="183"/>
      <c r="O73" s="183" t="s">
        <v>238</v>
      </c>
      <c r="P73" s="188" t="s">
        <v>368</v>
      </c>
      <c r="Q73" s="185"/>
      <c r="R73" s="185"/>
      <c r="S73" s="186"/>
      <c r="T73" s="185"/>
      <c r="U73" s="187"/>
      <c r="V73" s="187"/>
      <c r="W73" s="187"/>
      <c r="X73" s="187"/>
      <c r="Y73" s="187"/>
      <c r="Z73" s="187"/>
    </row>
    <row r="74" s="164" customFormat="1" ht="14.05" customHeight="1" spans="1:26">
      <c r="A74" s="183"/>
      <c r="B74" s="183" t="s">
        <v>249</v>
      </c>
      <c r="C74" s="188" t="s">
        <v>369</v>
      </c>
      <c r="D74" s="185"/>
      <c r="E74" s="185"/>
      <c r="F74" s="186"/>
      <c r="G74" s="185"/>
      <c r="H74" s="187"/>
      <c r="I74" s="187"/>
      <c r="J74" s="187"/>
      <c r="K74" s="187"/>
      <c r="L74" s="187"/>
      <c r="M74" s="187"/>
      <c r="N74" s="183"/>
      <c r="O74" s="183" t="s">
        <v>241</v>
      </c>
      <c r="P74" s="188" t="s">
        <v>370</v>
      </c>
      <c r="Q74" s="185"/>
      <c r="R74" s="185"/>
      <c r="S74" s="186"/>
      <c r="T74" s="185"/>
      <c r="U74" s="187"/>
      <c r="V74" s="187"/>
      <c r="W74" s="187"/>
      <c r="X74" s="187"/>
      <c r="Y74" s="187"/>
      <c r="Z74" s="187"/>
    </row>
    <row r="75" s="164" customFormat="1" ht="14.05" customHeight="1" spans="1:26">
      <c r="A75" s="182" t="s">
        <v>371</v>
      </c>
      <c r="B75" s="182" t="s">
        <v>219</v>
      </c>
      <c r="C75" s="184" t="s">
        <v>372</v>
      </c>
      <c r="D75" s="185"/>
      <c r="E75" s="185"/>
      <c r="F75" s="186"/>
      <c r="G75" s="185"/>
      <c r="H75" s="187"/>
      <c r="I75" s="187"/>
      <c r="J75" s="187"/>
      <c r="K75" s="187"/>
      <c r="L75" s="187"/>
      <c r="M75" s="187"/>
      <c r="N75" s="183"/>
      <c r="O75" s="183" t="s">
        <v>258</v>
      </c>
      <c r="P75" s="188" t="s">
        <v>275</v>
      </c>
      <c r="Q75" s="185"/>
      <c r="R75" s="185"/>
      <c r="S75" s="186"/>
      <c r="T75" s="185"/>
      <c r="U75" s="187"/>
      <c r="V75" s="187"/>
      <c r="W75" s="187"/>
      <c r="X75" s="187"/>
      <c r="Y75" s="187"/>
      <c r="Z75" s="187"/>
    </row>
    <row r="76" s="164" customFormat="1" ht="14.05" customHeight="1" spans="1:26">
      <c r="A76" s="183"/>
      <c r="B76" s="183" t="s">
        <v>223</v>
      </c>
      <c r="C76" s="188" t="s">
        <v>373</v>
      </c>
      <c r="D76" s="185"/>
      <c r="E76" s="185"/>
      <c r="F76" s="186"/>
      <c r="G76" s="185"/>
      <c r="H76" s="187"/>
      <c r="I76" s="187"/>
      <c r="J76" s="187"/>
      <c r="K76" s="187"/>
      <c r="L76" s="187"/>
      <c r="M76" s="187"/>
      <c r="N76" s="183"/>
      <c r="O76" s="183" t="s">
        <v>374</v>
      </c>
      <c r="P76" s="188" t="s">
        <v>375</v>
      </c>
      <c r="Q76" s="185"/>
      <c r="R76" s="185"/>
      <c r="S76" s="186"/>
      <c r="T76" s="185"/>
      <c r="U76" s="187"/>
      <c r="V76" s="187"/>
      <c r="W76" s="187"/>
      <c r="X76" s="187"/>
      <c r="Y76" s="187"/>
      <c r="Z76" s="187"/>
    </row>
    <row r="77" s="164" customFormat="1" ht="14.05" customHeight="1" spans="1:26">
      <c r="A77" s="183"/>
      <c r="B77" s="183" t="s">
        <v>226</v>
      </c>
      <c r="C77" s="188" t="s">
        <v>376</v>
      </c>
      <c r="D77" s="185"/>
      <c r="E77" s="185"/>
      <c r="F77" s="186"/>
      <c r="G77" s="185"/>
      <c r="H77" s="187"/>
      <c r="I77" s="187"/>
      <c r="J77" s="187"/>
      <c r="K77" s="187"/>
      <c r="L77" s="187"/>
      <c r="M77" s="187"/>
      <c r="N77" s="183"/>
      <c r="O77" s="183" t="s">
        <v>377</v>
      </c>
      <c r="P77" s="188" t="s">
        <v>378</v>
      </c>
      <c r="Q77" s="185"/>
      <c r="R77" s="185"/>
      <c r="S77" s="186"/>
      <c r="T77" s="185"/>
      <c r="U77" s="187"/>
      <c r="V77" s="187"/>
      <c r="W77" s="187"/>
      <c r="X77" s="187"/>
      <c r="Y77" s="187"/>
      <c r="Z77" s="187"/>
    </row>
    <row r="78" s="164" customFormat="1" ht="14.05" customHeight="1" spans="1:26">
      <c r="A78" s="182" t="s">
        <v>379</v>
      </c>
      <c r="B78" s="182" t="s">
        <v>219</v>
      </c>
      <c r="C78" s="184" t="s">
        <v>88</v>
      </c>
      <c r="D78" s="185"/>
      <c r="E78" s="185"/>
      <c r="F78" s="186"/>
      <c r="G78" s="185"/>
      <c r="H78" s="187"/>
      <c r="I78" s="187"/>
      <c r="J78" s="187"/>
      <c r="K78" s="187"/>
      <c r="L78" s="187"/>
      <c r="M78" s="187"/>
      <c r="N78" s="183"/>
      <c r="O78" s="183" t="s">
        <v>380</v>
      </c>
      <c r="P78" s="188" t="s">
        <v>381</v>
      </c>
      <c r="Q78" s="185"/>
      <c r="R78" s="185"/>
      <c r="S78" s="186"/>
      <c r="T78" s="185"/>
      <c r="U78" s="187"/>
      <c r="V78" s="187"/>
      <c r="W78" s="187"/>
      <c r="X78" s="187"/>
      <c r="Y78" s="187"/>
      <c r="Z78" s="187"/>
    </row>
    <row r="79" s="164" customFormat="1" ht="14.05" customHeight="1" spans="1:26">
      <c r="A79" s="183"/>
      <c r="B79" s="183" t="s">
        <v>234</v>
      </c>
      <c r="C79" s="188" t="s">
        <v>382</v>
      </c>
      <c r="D79" s="185"/>
      <c r="E79" s="185"/>
      <c r="F79" s="186"/>
      <c r="G79" s="185"/>
      <c r="H79" s="187"/>
      <c r="I79" s="187"/>
      <c r="J79" s="187"/>
      <c r="K79" s="187"/>
      <c r="L79" s="187"/>
      <c r="M79" s="187"/>
      <c r="N79" s="183"/>
      <c r="O79" s="183" t="s">
        <v>232</v>
      </c>
      <c r="P79" s="188" t="s">
        <v>383</v>
      </c>
      <c r="Q79" s="185"/>
      <c r="R79" s="185"/>
      <c r="S79" s="186"/>
      <c r="T79" s="185"/>
      <c r="U79" s="187"/>
      <c r="V79" s="187"/>
      <c r="W79" s="187"/>
      <c r="X79" s="187"/>
      <c r="Y79" s="187"/>
      <c r="Z79" s="187"/>
    </row>
    <row r="80" s="164" customFormat="1" ht="14.05" customHeight="1" spans="1:26">
      <c r="A80" s="183"/>
      <c r="B80" s="183" t="s">
        <v>238</v>
      </c>
      <c r="C80" s="188" t="s">
        <v>384</v>
      </c>
      <c r="D80" s="185"/>
      <c r="E80" s="185"/>
      <c r="F80" s="186"/>
      <c r="G80" s="185"/>
      <c r="H80" s="187"/>
      <c r="I80" s="187"/>
      <c r="J80" s="187"/>
      <c r="K80" s="187"/>
      <c r="L80" s="187"/>
      <c r="M80" s="187"/>
      <c r="N80" s="182" t="s">
        <v>385</v>
      </c>
      <c r="O80" s="182" t="s">
        <v>219</v>
      </c>
      <c r="P80" s="184" t="s">
        <v>386</v>
      </c>
      <c r="Q80" s="185"/>
      <c r="R80" s="185"/>
      <c r="S80" s="186"/>
      <c r="T80" s="185"/>
      <c r="U80" s="187"/>
      <c r="V80" s="187"/>
      <c r="W80" s="187"/>
      <c r="X80" s="187"/>
      <c r="Y80" s="187"/>
      <c r="Z80" s="187"/>
    </row>
    <row r="81" s="164" customFormat="1" ht="14.05" customHeight="1" spans="1:26">
      <c r="A81" s="183"/>
      <c r="B81" s="183" t="s">
        <v>241</v>
      </c>
      <c r="C81" s="188" t="s">
        <v>387</v>
      </c>
      <c r="D81" s="185"/>
      <c r="E81" s="185"/>
      <c r="F81" s="186"/>
      <c r="G81" s="185"/>
      <c r="H81" s="187"/>
      <c r="I81" s="187"/>
      <c r="J81" s="187"/>
      <c r="K81" s="187"/>
      <c r="L81" s="187"/>
      <c r="M81" s="187"/>
      <c r="N81" s="183"/>
      <c r="O81" s="183" t="s">
        <v>223</v>
      </c>
      <c r="P81" s="188" t="s">
        <v>359</v>
      </c>
      <c r="Q81" s="185"/>
      <c r="R81" s="185"/>
      <c r="S81" s="186"/>
      <c r="T81" s="185"/>
      <c r="U81" s="187"/>
      <c r="V81" s="187"/>
      <c r="W81" s="187"/>
      <c r="X81" s="187"/>
      <c r="Y81" s="187"/>
      <c r="Z81" s="187"/>
    </row>
    <row r="82" s="164" customFormat="1" ht="14.05" customHeight="1" spans="1:26">
      <c r="A82" s="183"/>
      <c r="B82" s="183" t="s">
        <v>232</v>
      </c>
      <c r="C82" s="188" t="s">
        <v>88</v>
      </c>
      <c r="D82" s="185"/>
      <c r="E82" s="185"/>
      <c r="F82" s="186"/>
      <c r="G82" s="185"/>
      <c r="H82" s="187"/>
      <c r="I82" s="187"/>
      <c r="J82" s="187"/>
      <c r="K82" s="187"/>
      <c r="L82" s="187"/>
      <c r="M82" s="187"/>
      <c r="N82" s="183"/>
      <c r="O82" s="183" t="s">
        <v>226</v>
      </c>
      <c r="P82" s="188" t="s">
        <v>361</v>
      </c>
      <c r="Q82" s="185"/>
      <c r="R82" s="185"/>
      <c r="S82" s="186"/>
      <c r="T82" s="185"/>
      <c r="U82" s="187"/>
      <c r="V82" s="187"/>
      <c r="W82" s="187"/>
      <c r="X82" s="187"/>
      <c r="Y82" s="187"/>
      <c r="Z82" s="187"/>
    </row>
    <row r="83" s="164" customFormat="1" ht="14.05" customHeight="1" spans="1:26">
      <c r="A83" s="194"/>
      <c r="B83" s="195"/>
      <c r="C83" s="194"/>
      <c r="D83" s="185"/>
      <c r="E83" s="185"/>
      <c r="F83" s="186"/>
      <c r="G83" s="185"/>
      <c r="H83" s="187"/>
      <c r="I83" s="187"/>
      <c r="J83" s="187"/>
      <c r="K83" s="187"/>
      <c r="L83" s="187"/>
      <c r="M83" s="187"/>
      <c r="N83" s="194"/>
      <c r="O83" s="195" t="s">
        <v>229</v>
      </c>
      <c r="P83" s="194" t="s">
        <v>364</v>
      </c>
      <c r="Q83" s="185"/>
      <c r="R83" s="185"/>
      <c r="S83" s="186"/>
      <c r="T83" s="185"/>
      <c r="U83" s="187"/>
      <c r="V83" s="187"/>
      <c r="W83" s="187"/>
      <c r="X83" s="187"/>
      <c r="Y83" s="187"/>
      <c r="Z83" s="187"/>
    </row>
    <row r="84" s="164" customFormat="1" ht="14.05" customHeight="1" spans="1:26">
      <c r="A84" s="194"/>
      <c r="B84" s="195"/>
      <c r="C84" s="194"/>
      <c r="D84" s="185"/>
      <c r="E84" s="185"/>
      <c r="F84" s="186"/>
      <c r="G84" s="185"/>
      <c r="H84" s="187"/>
      <c r="I84" s="187"/>
      <c r="J84" s="187"/>
      <c r="K84" s="187"/>
      <c r="L84" s="187"/>
      <c r="M84" s="187"/>
      <c r="N84" s="194"/>
      <c r="O84" s="195" t="s">
        <v>253</v>
      </c>
      <c r="P84" s="194" t="s">
        <v>273</v>
      </c>
      <c r="Q84" s="185"/>
      <c r="R84" s="185"/>
      <c r="S84" s="186"/>
      <c r="T84" s="185"/>
      <c r="U84" s="187"/>
      <c r="V84" s="187"/>
      <c r="W84" s="187"/>
      <c r="X84" s="187"/>
      <c r="Y84" s="187"/>
      <c r="Z84" s="187"/>
    </row>
    <row r="85" s="164" customFormat="1" ht="14.05" customHeight="1" spans="1:26">
      <c r="A85" s="194"/>
      <c r="B85" s="195"/>
      <c r="C85" s="194"/>
      <c r="D85" s="185"/>
      <c r="E85" s="185"/>
      <c r="F85" s="186"/>
      <c r="G85" s="185"/>
      <c r="H85" s="187"/>
      <c r="I85" s="187"/>
      <c r="J85" s="187"/>
      <c r="K85" s="187"/>
      <c r="L85" s="187"/>
      <c r="M85" s="187"/>
      <c r="N85" s="194"/>
      <c r="O85" s="195" t="s">
        <v>234</v>
      </c>
      <c r="P85" s="194" t="s">
        <v>281</v>
      </c>
      <c r="Q85" s="185"/>
      <c r="R85" s="185"/>
      <c r="S85" s="186"/>
      <c r="T85" s="185"/>
      <c r="U85" s="187"/>
      <c r="V85" s="187"/>
      <c r="W85" s="187"/>
      <c r="X85" s="187"/>
      <c r="Y85" s="187"/>
      <c r="Z85" s="187"/>
    </row>
    <row r="86" s="164" customFormat="1" ht="14.05" customHeight="1" spans="1:26">
      <c r="A86" s="194"/>
      <c r="B86" s="195"/>
      <c r="C86" s="194"/>
      <c r="D86" s="185"/>
      <c r="E86" s="185"/>
      <c r="F86" s="186"/>
      <c r="G86" s="185"/>
      <c r="H86" s="187"/>
      <c r="I86" s="187"/>
      <c r="J86" s="187"/>
      <c r="K86" s="187"/>
      <c r="L86" s="187"/>
      <c r="M86" s="187"/>
      <c r="N86" s="194"/>
      <c r="O86" s="195" t="s">
        <v>238</v>
      </c>
      <c r="P86" s="194" t="s">
        <v>368</v>
      </c>
      <c r="Q86" s="185"/>
      <c r="R86" s="185"/>
      <c r="S86" s="186"/>
      <c r="T86" s="185"/>
      <c r="U86" s="187"/>
      <c r="V86" s="187"/>
      <c r="W86" s="187"/>
      <c r="X86" s="187"/>
      <c r="Y86" s="187"/>
      <c r="Z86" s="187"/>
    </row>
    <row r="87" s="164" customFormat="1" ht="14.05" customHeight="1" spans="1:26">
      <c r="A87" s="194"/>
      <c r="B87" s="195"/>
      <c r="C87" s="194"/>
      <c r="D87" s="185"/>
      <c r="E87" s="185"/>
      <c r="F87" s="186"/>
      <c r="G87" s="185"/>
      <c r="H87" s="187"/>
      <c r="I87" s="187"/>
      <c r="J87" s="187"/>
      <c r="K87" s="187"/>
      <c r="L87" s="187"/>
      <c r="M87" s="187"/>
      <c r="N87" s="194"/>
      <c r="O87" s="195" t="s">
        <v>241</v>
      </c>
      <c r="P87" s="194" t="s">
        <v>370</v>
      </c>
      <c r="Q87" s="185"/>
      <c r="R87" s="185"/>
      <c r="S87" s="186"/>
      <c r="T87" s="185"/>
      <c r="U87" s="187"/>
      <c r="V87" s="187"/>
      <c r="W87" s="187"/>
      <c r="X87" s="187"/>
      <c r="Y87" s="187"/>
      <c r="Z87" s="187"/>
    </row>
    <row r="88" s="164" customFormat="1" ht="14.05" customHeight="1" spans="1:26">
      <c r="A88" s="194"/>
      <c r="B88" s="195"/>
      <c r="C88" s="194"/>
      <c r="D88" s="185"/>
      <c r="E88" s="185"/>
      <c r="F88" s="186"/>
      <c r="G88" s="185"/>
      <c r="H88" s="187"/>
      <c r="I88" s="187"/>
      <c r="J88" s="187"/>
      <c r="K88" s="187"/>
      <c r="L88" s="187"/>
      <c r="M88" s="187"/>
      <c r="N88" s="194"/>
      <c r="O88" s="195" t="s">
        <v>244</v>
      </c>
      <c r="P88" s="194" t="s">
        <v>388</v>
      </c>
      <c r="Q88" s="185"/>
      <c r="R88" s="185"/>
      <c r="S88" s="186"/>
      <c r="T88" s="185"/>
      <c r="U88" s="187"/>
      <c r="V88" s="187"/>
      <c r="W88" s="187"/>
      <c r="X88" s="187"/>
      <c r="Y88" s="187"/>
      <c r="Z88" s="187"/>
    </row>
    <row r="89" s="164" customFormat="1" ht="14.05" customHeight="1" spans="1:26">
      <c r="A89" s="194"/>
      <c r="B89" s="195"/>
      <c r="C89" s="194"/>
      <c r="D89" s="185"/>
      <c r="E89" s="185"/>
      <c r="F89" s="186"/>
      <c r="G89" s="185"/>
      <c r="H89" s="187"/>
      <c r="I89" s="187"/>
      <c r="J89" s="187"/>
      <c r="K89" s="187"/>
      <c r="L89" s="187"/>
      <c r="M89" s="187"/>
      <c r="N89" s="194"/>
      <c r="O89" s="195" t="s">
        <v>247</v>
      </c>
      <c r="P89" s="194" t="s">
        <v>389</v>
      </c>
      <c r="Q89" s="185"/>
      <c r="R89" s="185"/>
      <c r="S89" s="186"/>
      <c r="T89" s="185"/>
      <c r="U89" s="187"/>
      <c r="V89" s="187"/>
      <c r="W89" s="187"/>
      <c r="X89" s="187"/>
      <c r="Y89" s="187"/>
      <c r="Z89" s="187"/>
    </row>
    <row r="90" s="164" customFormat="1" ht="14.05" customHeight="1" spans="1:26">
      <c r="A90" s="194"/>
      <c r="B90" s="195"/>
      <c r="C90" s="194"/>
      <c r="D90" s="185"/>
      <c r="E90" s="185"/>
      <c r="F90" s="186"/>
      <c r="G90" s="185"/>
      <c r="H90" s="187"/>
      <c r="I90" s="187"/>
      <c r="J90" s="187"/>
      <c r="K90" s="187"/>
      <c r="L90" s="187"/>
      <c r="M90" s="187"/>
      <c r="N90" s="194"/>
      <c r="O90" s="195" t="s">
        <v>251</v>
      </c>
      <c r="P90" s="194" t="s">
        <v>390</v>
      </c>
      <c r="Q90" s="185"/>
      <c r="R90" s="185"/>
      <c r="S90" s="186"/>
      <c r="T90" s="185"/>
      <c r="U90" s="187"/>
      <c r="V90" s="187"/>
      <c r="W90" s="187"/>
      <c r="X90" s="187"/>
      <c r="Y90" s="187"/>
      <c r="Z90" s="187"/>
    </row>
    <row r="91" s="164" customFormat="1" ht="14.05" customHeight="1" spans="1:26">
      <c r="A91" s="194"/>
      <c r="B91" s="195"/>
      <c r="C91" s="194"/>
      <c r="D91" s="185"/>
      <c r="E91" s="185"/>
      <c r="F91" s="186"/>
      <c r="G91" s="185"/>
      <c r="H91" s="187"/>
      <c r="I91" s="187"/>
      <c r="J91" s="187"/>
      <c r="K91" s="187"/>
      <c r="L91" s="187"/>
      <c r="M91" s="187"/>
      <c r="N91" s="194"/>
      <c r="O91" s="195" t="s">
        <v>255</v>
      </c>
      <c r="P91" s="194" t="s">
        <v>391</v>
      </c>
      <c r="Q91" s="185"/>
      <c r="R91" s="185"/>
      <c r="S91" s="186"/>
      <c r="T91" s="185"/>
      <c r="U91" s="187"/>
      <c r="V91" s="187"/>
      <c r="W91" s="187"/>
      <c r="X91" s="187"/>
      <c r="Y91" s="187"/>
      <c r="Z91" s="187"/>
    </row>
    <row r="92" s="164" customFormat="1" ht="14.05" customHeight="1" spans="1:26">
      <c r="A92" s="194"/>
      <c r="B92" s="195"/>
      <c r="C92" s="194"/>
      <c r="D92" s="185"/>
      <c r="E92" s="185"/>
      <c r="F92" s="186"/>
      <c r="G92" s="185"/>
      <c r="H92" s="187"/>
      <c r="I92" s="187"/>
      <c r="J92" s="187"/>
      <c r="K92" s="187"/>
      <c r="L92" s="187"/>
      <c r="M92" s="187"/>
      <c r="N92" s="194"/>
      <c r="O92" s="195" t="s">
        <v>258</v>
      </c>
      <c r="P92" s="194" t="s">
        <v>275</v>
      </c>
      <c r="Q92" s="185"/>
      <c r="R92" s="185"/>
      <c r="S92" s="186"/>
      <c r="T92" s="185"/>
      <c r="U92" s="187"/>
      <c r="V92" s="187"/>
      <c r="W92" s="187"/>
      <c r="X92" s="187"/>
      <c r="Y92" s="187"/>
      <c r="Z92" s="187"/>
    </row>
    <row r="93" s="164" customFormat="1" ht="14.05" customHeight="1" spans="1:26">
      <c r="A93" s="194"/>
      <c r="B93" s="195"/>
      <c r="C93" s="194"/>
      <c r="D93" s="185"/>
      <c r="E93" s="185"/>
      <c r="F93" s="186"/>
      <c r="G93" s="185"/>
      <c r="H93" s="187"/>
      <c r="I93" s="187"/>
      <c r="J93" s="187"/>
      <c r="K93" s="187"/>
      <c r="L93" s="187"/>
      <c r="M93" s="187"/>
      <c r="N93" s="194"/>
      <c r="O93" s="195" t="s">
        <v>374</v>
      </c>
      <c r="P93" s="194" t="s">
        <v>375</v>
      </c>
      <c r="Q93" s="185"/>
      <c r="R93" s="185"/>
      <c r="S93" s="186"/>
      <c r="T93" s="185"/>
      <c r="U93" s="187"/>
      <c r="V93" s="187"/>
      <c r="W93" s="187"/>
      <c r="X93" s="187"/>
      <c r="Y93" s="187"/>
      <c r="Z93" s="187"/>
    </row>
    <row r="94" s="164" customFormat="1" ht="14.05" customHeight="1" spans="1:26">
      <c r="A94" s="194"/>
      <c r="B94" s="195"/>
      <c r="C94" s="194"/>
      <c r="D94" s="185"/>
      <c r="E94" s="185"/>
      <c r="F94" s="186"/>
      <c r="G94" s="185"/>
      <c r="H94" s="187"/>
      <c r="I94" s="187"/>
      <c r="J94" s="187"/>
      <c r="K94" s="187"/>
      <c r="L94" s="187"/>
      <c r="M94" s="187"/>
      <c r="N94" s="194"/>
      <c r="O94" s="195" t="s">
        <v>377</v>
      </c>
      <c r="P94" s="194" t="s">
        <v>378</v>
      </c>
      <c r="Q94" s="185"/>
      <c r="R94" s="185"/>
      <c r="S94" s="186"/>
      <c r="T94" s="185"/>
      <c r="U94" s="187"/>
      <c r="V94" s="187"/>
      <c r="W94" s="187"/>
      <c r="X94" s="187"/>
      <c r="Y94" s="187"/>
      <c r="Z94" s="187"/>
    </row>
    <row r="95" s="164" customFormat="1" ht="14.05" customHeight="1" spans="1:26">
      <c r="A95" s="194"/>
      <c r="B95" s="195"/>
      <c r="C95" s="194"/>
      <c r="D95" s="185"/>
      <c r="E95" s="185"/>
      <c r="F95" s="186"/>
      <c r="G95" s="185"/>
      <c r="H95" s="187"/>
      <c r="I95" s="187"/>
      <c r="J95" s="187"/>
      <c r="K95" s="187"/>
      <c r="L95" s="187"/>
      <c r="M95" s="187"/>
      <c r="N95" s="194"/>
      <c r="O95" s="195" t="s">
        <v>380</v>
      </c>
      <c r="P95" s="194" t="s">
        <v>381</v>
      </c>
      <c r="Q95" s="185"/>
      <c r="R95" s="185"/>
      <c r="S95" s="186"/>
      <c r="T95" s="185"/>
      <c r="U95" s="187"/>
      <c r="V95" s="187"/>
      <c r="W95" s="187"/>
      <c r="X95" s="187"/>
      <c r="Y95" s="187"/>
      <c r="Z95" s="187"/>
    </row>
    <row r="96" s="164" customFormat="1" ht="14.05" customHeight="1" spans="1:26">
      <c r="A96" s="194"/>
      <c r="B96" s="195"/>
      <c r="C96" s="194"/>
      <c r="D96" s="185"/>
      <c r="E96" s="185"/>
      <c r="F96" s="186"/>
      <c r="G96" s="185"/>
      <c r="H96" s="187"/>
      <c r="I96" s="187"/>
      <c r="J96" s="187"/>
      <c r="K96" s="187"/>
      <c r="L96" s="187"/>
      <c r="M96" s="187"/>
      <c r="N96" s="194"/>
      <c r="O96" s="195" t="s">
        <v>232</v>
      </c>
      <c r="P96" s="194" t="s">
        <v>283</v>
      </c>
      <c r="Q96" s="185"/>
      <c r="R96" s="185"/>
      <c r="S96" s="186"/>
      <c r="T96" s="185"/>
      <c r="U96" s="187"/>
      <c r="V96" s="187"/>
      <c r="W96" s="187"/>
      <c r="X96" s="187"/>
      <c r="Y96" s="187"/>
      <c r="Z96" s="187"/>
    </row>
    <row r="97" s="164" customFormat="1" ht="14.05" customHeight="1" spans="1:26">
      <c r="A97" s="194"/>
      <c r="B97" s="195"/>
      <c r="C97" s="194"/>
      <c r="D97" s="185"/>
      <c r="E97" s="185"/>
      <c r="F97" s="186"/>
      <c r="G97" s="185"/>
      <c r="H97" s="187"/>
      <c r="I97" s="187"/>
      <c r="J97" s="187"/>
      <c r="K97" s="187"/>
      <c r="L97" s="187"/>
      <c r="M97" s="187"/>
      <c r="N97" s="202" t="s">
        <v>392</v>
      </c>
      <c r="O97" s="203" t="s">
        <v>219</v>
      </c>
      <c r="P97" s="202" t="s">
        <v>393</v>
      </c>
      <c r="Q97" s="185"/>
      <c r="R97" s="185"/>
      <c r="S97" s="186"/>
      <c r="T97" s="185"/>
      <c r="U97" s="187"/>
      <c r="V97" s="187"/>
      <c r="W97" s="187"/>
      <c r="X97" s="187"/>
      <c r="Y97" s="187"/>
      <c r="Z97" s="187"/>
    </row>
    <row r="98" s="164" customFormat="1" ht="14.05" customHeight="1" spans="1:26">
      <c r="A98" s="194"/>
      <c r="B98" s="195"/>
      <c r="C98" s="194"/>
      <c r="D98" s="185"/>
      <c r="E98" s="185"/>
      <c r="F98" s="186"/>
      <c r="G98" s="185"/>
      <c r="H98" s="187"/>
      <c r="I98" s="187"/>
      <c r="J98" s="187"/>
      <c r="K98" s="187"/>
      <c r="L98" s="187"/>
      <c r="M98" s="187"/>
      <c r="N98" s="194"/>
      <c r="O98" s="195" t="s">
        <v>223</v>
      </c>
      <c r="P98" s="194" t="s">
        <v>394</v>
      </c>
      <c r="Q98" s="185"/>
      <c r="R98" s="185"/>
      <c r="S98" s="186"/>
      <c r="T98" s="185"/>
      <c r="U98" s="187"/>
      <c r="V98" s="187"/>
      <c r="W98" s="187"/>
      <c r="X98" s="187"/>
      <c r="Y98" s="187"/>
      <c r="Z98" s="187"/>
    </row>
    <row r="99" s="164" customFormat="1" ht="14.05" customHeight="1" spans="1:26">
      <c r="A99" s="194"/>
      <c r="B99" s="195"/>
      <c r="C99" s="194"/>
      <c r="D99" s="185"/>
      <c r="E99" s="185"/>
      <c r="F99" s="186"/>
      <c r="G99" s="185"/>
      <c r="H99" s="187"/>
      <c r="I99" s="187"/>
      <c r="J99" s="187"/>
      <c r="K99" s="187"/>
      <c r="L99" s="187"/>
      <c r="M99" s="187"/>
      <c r="N99" s="194"/>
      <c r="O99" s="195" t="s">
        <v>232</v>
      </c>
      <c r="P99" s="194" t="s">
        <v>321</v>
      </c>
      <c r="Q99" s="185"/>
      <c r="R99" s="185"/>
      <c r="S99" s="186"/>
      <c r="T99" s="185"/>
      <c r="U99" s="187"/>
      <c r="V99" s="187"/>
      <c r="W99" s="187"/>
      <c r="X99" s="187"/>
      <c r="Y99" s="187"/>
      <c r="Z99" s="187"/>
    </row>
    <row r="100" s="164" customFormat="1" ht="14.05" customHeight="1" spans="1:26">
      <c r="A100" s="194"/>
      <c r="B100" s="195"/>
      <c r="C100" s="194"/>
      <c r="D100" s="185"/>
      <c r="E100" s="185"/>
      <c r="F100" s="186"/>
      <c r="G100" s="185"/>
      <c r="H100" s="187"/>
      <c r="I100" s="187"/>
      <c r="J100" s="187"/>
      <c r="K100" s="187"/>
      <c r="L100" s="187"/>
      <c r="M100" s="187"/>
      <c r="N100" s="202" t="s">
        <v>395</v>
      </c>
      <c r="O100" s="203" t="s">
        <v>219</v>
      </c>
      <c r="P100" s="202" t="s">
        <v>313</v>
      </c>
      <c r="Q100" s="185"/>
      <c r="R100" s="185"/>
      <c r="S100" s="186"/>
      <c r="T100" s="185"/>
      <c r="U100" s="187"/>
      <c r="V100" s="187"/>
      <c r="W100" s="187"/>
      <c r="X100" s="187"/>
      <c r="Y100" s="187"/>
      <c r="Z100" s="187"/>
    </row>
    <row r="101" s="164" customFormat="1" ht="14.05" customHeight="1" spans="1:26">
      <c r="A101" s="194"/>
      <c r="B101" s="195"/>
      <c r="C101" s="194"/>
      <c r="D101" s="185"/>
      <c r="E101" s="185"/>
      <c r="F101" s="186"/>
      <c r="G101" s="185"/>
      <c r="H101" s="187"/>
      <c r="I101" s="187"/>
      <c r="J101" s="187"/>
      <c r="K101" s="187"/>
      <c r="L101" s="187"/>
      <c r="M101" s="187"/>
      <c r="N101" s="194"/>
      <c r="O101" s="195" t="s">
        <v>223</v>
      </c>
      <c r="P101" s="194" t="s">
        <v>394</v>
      </c>
      <c r="Q101" s="185"/>
      <c r="R101" s="185"/>
      <c r="S101" s="186"/>
      <c r="T101" s="185"/>
      <c r="U101" s="187"/>
      <c r="V101" s="187"/>
      <c r="W101" s="187"/>
      <c r="X101" s="187"/>
      <c r="Y101" s="187"/>
      <c r="Z101" s="187"/>
    </row>
    <row r="102" s="164" customFormat="1" ht="14.05" customHeight="1" spans="1:26">
      <c r="A102" s="194"/>
      <c r="B102" s="195"/>
      <c r="C102" s="194"/>
      <c r="D102" s="185"/>
      <c r="E102" s="185"/>
      <c r="F102" s="186"/>
      <c r="G102" s="185"/>
      <c r="H102" s="187"/>
      <c r="I102" s="187"/>
      <c r="J102" s="187"/>
      <c r="K102" s="187"/>
      <c r="L102" s="187"/>
      <c r="M102" s="187"/>
      <c r="N102" s="194"/>
      <c r="O102" s="195" t="s">
        <v>229</v>
      </c>
      <c r="P102" s="194" t="s">
        <v>396</v>
      </c>
      <c r="Q102" s="185"/>
      <c r="R102" s="185"/>
      <c r="S102" s="186"/>
      <c r="T102" s="185"/>
      <c r="U102" s="187"/>
      <c r="V102" s="187"/>
      <c r="W102" s="187"/>
      <c r="X102" s="187"/>
      <c r="Y102" s="187"/>
      <c r="Z102" s="187"/>
    </row>
    <row r="103" s="164" customFormat="1" ht="14.05" customHeight="1" spans="1:26">
      <c r="A103" s="194"/>
      <c r="B103" s="195"/>
      <c r="C103" s="194"/>
      <c r="D103" s="185"/>
      <c r="E103" s="185"/>
      <c r="F103" s="186"/>
      <c r="G103" s="185"/>
      <c r="H103" s="187"/>
      <c r="I103" s="187"/>
      <c r="J103" s="187"/>
      <c r="K103" s="187"/>
      <c r="L103" s="187"/>
      <c r="M103" s="187"/>
      <c r="N103" s="194"/>
      <c r="O103" s="195" t="s">
        <v>249</v>
      </c>
      <c r="P103" s="194" t="s">
        <v>315</v>
      </c>
      <c r="Q103" s="185"/>
      <c r="R103" s="185"/>
      <c r="S103" s="186"/>
      <c r="T103" s="185"/>
      <c r="U103" s="187"/>
      <c r="V103" s="187"/>
      <c r="W103" s="187"/>
      <c r="X103" s="187"/>
      <c r="Y103" s="187"/>
      <c r="Z103" s="187"/>
    </row>
    <row r="104" s="164" customFormat="1" ht="14.05" customHeight="1" spans="1:26">
      <c r="A104" s="194"/>
      <c r="B104" s="195"/>
      <c r="C104" s="194"/>
      <c r="D104" s="185"/>
      <c r="E104" s="185"/>
      <c r="F104" s="186"/>
      <c r="G104" s="185"/>
      <c r="H104" s="187"/>
      <c r="I104" s="187"/>
      <c r="J104" s="187"/>
      <c r="K104" s="187"/>
      <c r="L104" s="187"/>
      <c r="M104" s="187"/>
      <c r="N104" s="194"/>
      <c r="O104" s="195" t="s">
        <v>253</v>
      </c>
      <c r="P104" s="194" t="s">
        <v>318</v>
      </c>
      <c r="Q104" s="185"/>
      <c r="R104" s="185"/>
      <c r="S104" s="186"/>
      <c r="T104" s="185"/>
      <c r="U104" s="187"/>
      <c r="V104" s="187"/>
      <c r="W104" s="187"/>
      <c r="X104" s="187"/>
      <c r="Y104" s="187"/>
      <c r="Z104" s="187"/>
    </row>
    <row r="105" s="164" customFormat="1" ht="14.05" customHeight="1" spans="1:26">
      <c r="A105" s="194"/>
      <c r="B105" s="195"/>
      <c r="C105" s="194"/>
      <c r="D105" s="185"/>
      <c r="E105" s="185"/>
      <c r="F105" s="186"/>
      <c r="G105" s="185"/>
      <c r="H105" s="187"/>
      <c r="I105" s="187"/>
      <c r="J105" s="187"/>
      <c r="K105" s="187"/>
      <c r="L105" s="187"/>
      <c r="M105" s="187"/>
      <c r="N105" s="194"/>
      <c r="O105" s="195" t="s">
        <v>232</v>
      </c>
      <c r="P105" s="194" t="s">
        <v>321</v>
      </c>
      <c r="Q105" s="185"/>
      <c r="R105" s="185"/>
      <c r="S105" s="186"/>
      <c r="T105" s="185"/>
      <c r="U105" s="187"/>
      <c r="V105" s="187"/>
      <c r="W105" s="187"/>
      <c r="X105" s="187"/>
      <c r="Y105" s="187"/>
      <c r="Z105" s="187"/>
    </row>
    <row r="106" s="164" customFormat="1" ht="14.05" customHeight="1" spans="1:26">
      <c r="A106" s="194"/>
      <c r="B106" s="195"/>
      <c r="C106" s="194"/>
      <c r="D106" s="185"/>
      <c r="E106" s="185"/>
      <c r="F106" s="186"/>
      <c r="G106" s="185"/>
      <c r="H106" s="187"/>
      <c r="I106" s="187"/>
      <c r="J106" s="187"/>
      <c r="K106" s="187"/>
      <c r="L106" s="187"/>
      <c r="M106" s="187"/>
      <c r="N106" s="202" t="s">
        <v>397</v>
      </c>
      <c r="O106" s="203" t="s">
        <v>219</v>
      </c>
      <c r="P106" s="202" t="s">
        <v>342</v>
      </c>
      <c r="Q106" s="185"/>
      <c r="R106" s="185"/>
      <c r="S106" s="186"/>
      <c r="T106" s="185"/>
      <c r="U106" s="187"/>
      <c r="V106" s="187"/>
      <c r="W106" s="187"/>
      <c r="X106" s="187"/>
      <c r="Y106" s="187"/>
      <c r="Z106" s="187"/>
    </row>
    <row r="107" s="164" customFormat="1" ht="14.05" customHeight="1" spans="1:26">
      <c r="A107" s="194"/>
      <c r="B107" s="195"/>
      <c r="C107" s="194"/>
      <c r="D107" s="185"/>
      <c r="E107" s="185"/>
      <c r="F107" s="186"/>
      <c r="G107" s="185"/>
      <c r="H107" s="187"/>
      <c r="I107" s="187"/>
      <c r="J107" s="187"/>
      <c r="K107" s="187"/>
      <c r="L107" s="187"/>
      <c r="M107" s="187"/>
      <c r="N107" s="194"/>
      <c r="O107" s="195" t="s">
        <v>226</v>
      </c>
      <c r="P107" s="194" t="s">
        <v>344</v>
      </c>
      <c r="Q107" s="185"/>
      <c r="R107" s="185"/>
      <c r="S107" s="186"/>
      <c r="T107" s="185"/>
      <c r="U107" s="187"/>
      <c r="V107" s="187"/>
      <c r="W107" s="187"/>
      <c r="X107" s="187"/>
      <c r="Y107" s="187"/>
      <c r="Z107" s="187"/>
    </row>
    <row r="108" s="164" customFormat="1" ht="14.05" customHeight="1" spans="1:26">
      <c r="A108" s="194"/>
      <c r="B108" s="195"/>
      <c r="C108" s="194"/>
      <c r="D108" s="185"/>
      <c r="E108" s="185"/>
      <c r="F108" s="186"/>
      <c r="G108" s="185"/>
      <c r="H108" s="187"/>
      <c r="I108" s="187"/>
      <c r="J108" s="187"/>
      <c r="K108" s="187"/>
      <c r="L108" s="187"/>
      <c r="M108" s="187"/>
      <c r="N108" s="194"/>
      <c r="O108" s="195" t="s">
        <v>229</v>
      </c>
      <c r="P108" s="194" t="s">
        <v>345</v>
      </c>
      <c r="Q108" s="185"/>
      <c r="R108" s="185"/>
      <c r="S108" s="186"/>
      <c r="T108" s="185"/>
      <c r="U108" s="187"/>
      <c r="V108" s="187"/>
      <c r="W108" s="187"/>
      <c r="X108" s="187"/>
      <c r="Y108" s="187"/>
      <c r="Z108" s="187"/>
    </row>
    <row r="109" s="164" customFormat="1" ht="14.05" customHeight="1" spans="1:26">
      <c r="A109" s="194"/>
      <c r="B109" s="195"/>
      <c r="C109" s="194"/>
      <c r="D109" s="185"/>
      <c r="E109" s="185"/>
      <c r="F109" s="186"/>
      <c r="G109" s="185"/>
      <c r="H109" s="187"/>
      <c r="I109" s="187"/>
      <c r="J109" s="187"/>
      <c r="K109" s="187"/>
      <c r="L109" s="187"/>
      <c r="M109" s="187"/>
      <c r="N109" s="202" t="s">
        <v>398</v>
      </c>
      <c r="O109" s="203" t="s">
        <v>219</v>
      </c>
      <c r="P109" s="202" t="s">
        <v>88</v>
      </c>
      <c r="Q109" s="185"/>
      <c r="R109" s="185"/>
      <c r="S109" s="186"/>
      <c r="T109" s="185"/>
      <c r="U109" s="187"/>
      <c r="V109" s="187"/>
      <c r="W109" s="187"/>
      <c r="X109" s="187"/>
      <c r="Y109" s="187"/>
      <c r="Z109" s="187"/>
    </row>
    <row r="110" s="164" customFormat="1" ht="14.05" customHeight="1" spans="1:26">
      <c r="A110" s="194"/>
      <c r="B110" s="195"/>
      <c r="C110" s="194"/>
      <c r="D110" s="185"/>
      <c r="E110" s="185"/>
      <c r="F110" s="186"/>
      <c r="G110" s="185"/>
      <c r="H110" s="187"/>
      <c r="I110" s="187"/>
      <c r="J110" s="187"/>
      <c r="K110" s="187"/>
      <c r="L110" s="187"/>
      <c r="M110" s="187"/>
      <c r="N110" s="194"/>
      <c r="O110" s="195" t="s">
        <v>234</v>
      </c>
      <c r="P110" s="194" t="s">
        <v>382</v>
      </c>
      <c r="Q110" s="185"/>
      <c r="R110" s="185"/>
      <c r="S110" s="186"/>
      <c r="T110" s="185"/>
      <c r="U110" s="187"/>
      <c r="V110" s="187"/>
      <c r="W110" s="187"/>
      <c r="X110" s="187"/>
      <c r="Y110" s="187"/>
      <c r="Z110" s="187"/>
    </row>
    <row r="111" s="164" customFormat="1" ht="14.05" customHeight="1" spans="1:26">
      <c r="A111" s="194"/>
      <c r="B111" s="195"/>
      <c r="C111" s="194"/>
      <c r="D111" s="185"/>
      <c r="E111" s="185"/>
      <c r="F111" s="186"/>
      <c r="G111" s="185"/>
      <c r="H111" s="187"/>
      <c r="I111" s="187"/>
      <c r="J111" s="187"/>
      <c r="K111" s="187"/>
      <c r="L111" s="187"/>
      <c r="M111" s="187"/>
      <c r="N111" s="194"/>
      <c r="O111" s="195" t="s">
        <v>238</v>
      </c>
      <c r="P111" s="194" t="s">
        <v>384</v>
      </c>
      <c r="Q111" s="185"/>
      <c r="R111" s="185"/>
      <c r="S111" s="186"/>
      <c r="T111" s="185"/>
      <c r="U111" s="187"/>
      <c r="V111" s="187"/>
      <c r="W111" s="187"/>
      <c r="X111" s="187"/>
      <c r="Y111" s="187"/>
      <c r="Z111" s="187"/>
    </row>
    <row r="112" s="164" customFormat="1" ht="14.05" customHeight="1" spans="1:26">
      <c r="A112" s="194"/>
      <c r="B112" s="195"/>
      <c r="C112" s="194"/>
      <c r="D112" s="185"/>
      <c r="E112" s="185"/>
      <c r="F112" s="186"/>
      <c r="G112" s="185"/>
      <c r="H112" s="187"/>
      <c r="I112" s="187"/>
      <c r="J112" s="187"/>
      <c r="K112" s="187"/>
      <c r="L112" s="187"/>
      <c r="M112" s="187"/>
      <c r="N112" s="194"/>
      <c r="O112" s="195" t="s">
        <v>241</v>
      </c>
      <c r="P112" s="194" t="s">
        <v>387</v>
      </c>
      <c r="Q112" s="185"/>
      <c r="R112" s="185"/>
      <c r="S112" s="186"/>
      <c r="T112" s="185"/>
      <c r="U112" s="187"/>
      <c r="V112" s="187"/>
      <c r="W112" s="187"/>
      <c r="X112" s="187"/>
      <c r="Y112" s="187"/>
      <c r="Z112" s="187"/>
    </row>
    <row r="113" s="164" customFormat="1" ht="14.05" customHeight="1" spans="1:26">
      <c r="A113" s="194"/>
      <c r="B113" s="195"/>
      <c r="C113" s="194"/>
      <c r="D113" s="185"/>
      <c r="E113" s="185"/>
      <c r="F113" s="186"/>
      <c r="G113" s="185"/>
      <c r="H113" s="187"/>
      <c r="I113" s="187"/>
      <c r="J113" s="187"/>
      <c r="K113" s="187"/>
      <c r="L113" s="187"/>
      <c r="M113" s="187"/>
      <c r="N113" s="194"/>
      <c r="O113" s="195" t="s">
        <v>232</v>
      </c>
      <c r="P113" s="194" t="s">
        <v>88</v>
      </c>
      <c r="Q113" s="185"/>
      <c r="R113" s="204"/>
      <c r="S113" s="205"/>
      <c r="T113" s="204"/>
      <c r="U113" s="187"/>
      <c r="V113" s="187"/>
      <c r="W113" s="187"/>
      <c r="X113" s="187"/>
      <c r="Y113" s="187"/>
      <c r="Z113" s="187"/>
    </row>
    <row r="114" s="164" customFormat="1" ht="14.05" customHeight="1" spans="1:26">
      <c r="A114" s="196" t="s">
        <v>45</v>
      </c>
      <c r="B114" s="196"/>
      <c r="C114" s="196"/>
      <c r="D114" s="185">
        <v>1591.57</v>
      </c>
      <c r="E114" s="185">
        <f t="shared" ref="E114" si="4">F114+G114</f>
        <v>1591.57</v>
      </c>
      <c r="F114" s="185">
        <v>1487.57</v>
      </c>
      <c r="G114" s="185">
        <v>104</v>
      </c>
      <c r="H114" s="187"/>
      <c r="I114" s="187"/>
      <c r="J114" s="187"/>
      <c r="K114" s="187"/>
      <c r="L114" s="187"/>
      <c r="M114" s="187"/>
      <c r="N114" s="196" t="s">
        <v>45</v>
      </c>
      <c r="O114" s="196"/>
      <c r="P114" s="196"/>
      <c r="Q114" s="185">
        <v>1591.57</v>
      </c>
      <c r="R114" s="185">
        <f t="shared" ref="R114" si="5">S114+T114</f>
        <v>1591.57</v>
      </c>
      <c r="S114" s="206">
        <v>1487.57</v>
      </c>
      <c r="T114" s="185">
        <v>104</v>
      </c>
      <c r="U114" s="187"/>
      <c r="V114" s="187"/>
      <c r="W114" s="187"/>
      <c r="X114" s="187"/>
      <c r="Y114" s="187"/>
      <c r="Z114" s="187"/>
    </row>
    <row r="115" s="164" customFormat="1" customHeight="1" spans="1:20">
      <c r="A115" s="197"/>
      <c r="B115" s="198"/>
      <c r="C115" s="197"/>
      <c r="D115" s="197"/>
      <c r="E115" s="199"/>
      <c r="F115" s="17"/>
      <c r="G115" s="200"/>
      <c r="N115" s="197"/>
      <c r="O115" s="198"/>
      <c r="P115" s="197"/>
      <c r="Q115" s="197"/>
      <c r="R115" s="199"/>
      <c r="S115" s="201"/>
      <c r="T115" s="199"/>
    </row>
    <row r="116" s="164" customFormat="1" customHeight="1" spans="1:20">
      <c r="A116" s="197"/>
      <c r="B116" s="198"/>
      <c r="C116" s="197"/>
      <c r="D116" s="197"/>
      <c r="E116" s="199"/>
      <c r="F116" s="201"/>
      <c r="G116" s="200"/>
      <c r="N116" s="197"/>
      <c r="O116" s="198"/>
      <c r="P116" s="197"/>
      <c r="Q116" s="197"/>
      <c r="R116" s="199"/>
      <c r="S116" s="201"/>
      <c r="T116" s="199"/>
    </row>
    <row r="117" s="164" customFormat="1" customHeight="1" spans="1:17">
      <c r="A117" s="197"/>
      <c r="B117" s="198"/>
      <c r="C117" s="197"/>
      <c r="D117" s="197"/>
      <c r="G117" s="200"/>
      <c r="N117" s="197"/>
      <c r="O117" s="198"/>
      <c r="P117" s="197"/>
      <c r="Q117" s="197"/>
    </row>
    <row r="118" s="164" customFormat="1" customHeight="1" spans="1:17">
      <c r="A118" s="197"/>
      <c r="B118" s="198"/>
      <c r="C118" s="197"/>
      <c r="D118" s="197"/>
      <c r="G118" s="200"/>
      <c r="N118" s="197"/>
      <c r="O118" s="198"/>
      <c r="P118" s="197"/>
      <c r="Q118" s="197"/>
    </row>
    <row r="119" s="164" customFormat="1" customHeight="1" spans="1:17">
      <c r="A119" s="197"/>
      <c r="B119" s="198"/>
      <c r="C119" s="197"/>
      <c r="D119" s="197"/>
      <c r="G119" s="200"/>
      <c r="N119" s="197"/>
      <c r="O119" s="198"/>
      <c r="P119" s="197"/>
      <c r="Q119" s="197"/>
    </row>
    <row r="120" s="164" customFormat="1" customHeight="1" spans="1:17">
      <c r="A120" s="197"/>
      <c r="B120" s="198"/>
      <c r="C120" s="197"/>
      <c r="D120" s="197"/>
      <c r="G120" s="200"/>
      <c r="N120" s="197"/>
      <c r="O120" s="198"/>
      <c r="P120" s="197"/>
      <c r="Q120" s="197"/>
    </row>
    <row r="121" s="164" customFormat="1" customHeight="1" spans="1:17">
      <c r="A121" s="197"/>
      <c r="B121" s="198"/>
      <c r="C121" s="197"/>
      <c r="D121" s="197"/>
      <c r="G121" s="200"/>
      <c r="N121" s="197"/>
      <c r="O121" s="198"/>
      <c r="P121" s="197"/>
      <c r="Q121" s="197"/>
    </row>
    <row r="122" s="164" customFormat="1" customHeight="1" spans="1:17">
      <c r="A122" s="197"/>
      <c r="B122" s="198"/>
      <c r="C122" s="197"/>
      <c r="D122" s="197"/>
      <c r="G122" s="200"/>
      <c r="N122" s="197"/>
      <c r="O122" s="198"/>
      <c r="P122" s="197"/>
      <c r="Q122" s="197"/>
    </row>
    <row r="123" s="164" customFormat="1" customHeight="1" spans="1:17">
      <c r="A123" s="197"/>
      <c r="B123" s="198"/>
      <c r="C123" s="197"/>
      <c r="D123" s="197"/>
      <c r="G123" s="200"/>
      <c r="N123" s="197"/>
      <c r="O123" s="198"/>
      <c r="P123" s="197"/>
      <c r="Q123" s="197"/>
    </row>
    <row r="124" s="164" customFormat="1" customHeight="1" spans="1:17">
      <c r="A124" s="197"/>
      <c r="B124" s="198"/>
      <c r="C124" s="197"/>
      <c r="D124" s="197"/>
      <c r="G124" s="200"/>
      <c r="N124" s="197"/>
      <c r="O124" s="198"/>
      <c r="P124" s="197"/>
      <c r="Q124" s="197"/>
    </row>
    <row r="125" s="164" customFormat="1" customHeight="1" spans="1:17">
      <c r="A125" s="197"/>
      <c r="B125" s="198"/>
      <c r="C125" s="197"/>
      <c r="D125" s="197"/>
      <c r="G125" s="200"/>
      <c r="N125" s="197"/>
      <c r="O125" s="198"/>
      <c r="P125" s="197"/>
      <c r="Q125" s="197"/>
    </row>
    <row r="126" s="164" customFormat="1" customHeight="1" spans="1:17">
      <c r="A126" s="197"/>
      <c r="B126" s="198"/>
      <c r="C126" s="197"/>
      <c r="D126" s="197"/>
      <c r="G126" s="200"/>
      <c r="N126" s="197"/>
      <c r="O126" s="198"/>
      <c r="P126" s="197"/>
      <c r="Q126" s="197"/>
    </row>
    <row r="127" s="164" customFormat="1" customHeight="1" spans="1:17">
      <c r="A127" s="197"/>
      <c r="B127" s="198"/>
      <c r="C127" s="197"/>
      <c r="D127" s="197"/>
      <c r="G127" s="200"/>
      <c r="N127" s="197"/>
      <c r="O127" s="198"/>
      <c r="P127" s="197"/>
      <c r="Q127" s="197"/>
    </row>
    <row r="128" s="164" customFormat="1" customHeight="1" spans="1:17">
      <c r="A128" s="197"/>
      <c r="B128" s="198"/>
      <c r="C128" s="197"/>
      <c r="D128" s="197"/>
      <c r="G128" s="200"/>
      <c r="N128" s="197"/>
      <c r="O128" s="198"/>
      <c r="P128" s="197"/>
      <c r="Q128" s="197"/>
    </row>
    <row r="129" s="164" customFormat="1" customHeight="1" spans="1:17">
      <c r="A129" s="197"/>
      <c r="B129" s="198"/>
      <c r="C129" s="197"/>
      <c r="D129" s="197"/>
      <c r="G129" s="200"/>
      <c r="N129" s="197"/>
      <c r="O129" s="198"/>
      <c r="P129" s="197"/>
      <c r="Q129" s="197"/>
    </row>
    <row r="130" s="164" customFormat="1" customHeight="1" spans="1:17">
      <c r="A130" s="197"/>
      <c r="B130" s="198"/>
      <c r="C130" s="197"/>
      <c r="D130" s="197"/>
      <c r="G130" s="200"/>
      <c r="N130" s="197"/>
      <c r="O130" s="198"/>
      <c r="P130" s="197"/>
      <c r="Q130" s="197"/>
    </row>
    <row r="131" s="164" customFormat="1" customHeight="1" spans="1:17">
      <c r="A131" s="197"/>
      <c r="B131" s="198"/>
      <c r="C131" s="197"/>
      <c r="D131" s="197"/>
      <c r="G131" s="200"/>
      <c r="N131" s="197"/>
      <c r="O131" s="198"/>
      <c r="P131" s="197"/>
      <c r="Q131" s="197"/>
    </row>
    <row r="132" s="164" customFormat="1" customHeight="1" spans="1:17">
      <c r="A132" s="197"/>
      <c r="B132" s="198"/>
      <c r="C132" s="197"/>
      <c r="D132" s="197"/>
      <c r="G132" s="200"/>
      <c r="N132" s="197"/>
      <c r="O132" s="198"/>
      <c r="P132" s="197"/>
      <c r="Q132" s="197"/>
    </row>
    <row r="133" s="164" customFormat="1" customHeight="1" spans="1:17">
      <c r="A133" s="197"/>
      <c r="B133" s="198"/>
      <c r="C133" s="197"/>
      <c r="D133" s="197"/>
      <c r="G133" s="200"/>
      <c r="N133" s="197"/>
      <c r="O133" s="198"/>
      <c r="P133" s="197"/>
      <c r="Q133" s="197"/>
    </row>
    <row r="134" s="164" customFormat="1" customHeight="1" spans="1:17">
      <c r="A134" s="197"/>
      <c r="B134" s="198"/>
      <c r="C134" s="197"/>
      <c r="D134" s="197"/>
      <c r="G134" s="200"/>
      <c r="N134" s="197"/>
      <c r="O134" s="198"/>
      <c r="P134" s="197"/>
      <c r="Q134" s="197"/>
    </row>
    <row r="135" s="164" customFormat="1" customHeight="1" spans="1:17">
      <c r="A135" s="197"/>
      <c r="B135" s="198"/>
      <c r="C135" s="197"/>
      <c r="D135" s="197"/>
      <c r="G135" s="200"/>
      <c r="N135" s="197"/>
      <c r="O135" s="198"/>
      <c r="P135" s="197"/>
      <c r="Q135" s="197"/>
    </row>
    <row r="136" s="164" customFormat="1" customHeight="1" spans="1:17">
      <c r="A136" s="197"/>
      <c r="B136" s="198"/>
      <c r="C136" s="197"/>
      <c r="D136" s="197"/>
      <c r="G136" s="200"/>
      <c r="N136" s="197"/>
      <c r="O136" s="198"/>
      <c r="P136" s="197"/>
      <c r="Q136" s="197"/>
    </row>
    <row r="137" s="164" customFormat="1" customHeight="1" spans="1:17">
      <c r="A137" s="197"/>
      <c r="B137" s="198"/>
      <c r="C137" s="197"/>
      <c r="D137" s="197"/>
      <c r="G137" s="200"/>
      <c r="N137" s="197"/>
      <c r="O137" s="198"/>
      <c r="P137" s="197"/>
      <c r="Q137" s="197"/>
    </row>
    <row r="138" s="164" customFormat="1" customHeight="1" spans="1:17">
      <c r="A138" s="197"/>
      <c r="B138" s="198"/>
      <c r="C138" s="197"/>
      <c r="D138" s="197"/>
      <c r="G138" s="200"/>
      <c r="N138" s="197"/>
      <c r="O138" s="198"/>
      <c r="P138" s="197"/>
      <c r="Q138" s="197"/>
    </row>
    <row r="139" s="164" customFormat="1" customHeight="1" spans="1:17">
      <c r="A139" s="197"/>
      <c r="B139" s="198"/>
      <c r="C139" s="197"/>
      <c r="D139" s="197"/>
      <c r="G139" s="200"/>
      <c r="N139" s="197"/>
      <c r="O139" s="198"/>
      <c r="P139" s="197"/>
      <c r="Q139" s="197"/>
    </row>
    <row r="140" s="164" customFormat="1" customHeight="1" spans="1:17">
      <c r="A140" s="197"/>
      <c r="B140" s="198"/>
      <c r="C140" s="197"/>
      <c r="D140" s="197"/>
      <c r="G140" s="200"/>
      <c r="N140" s="197"/>
      <c r="O140" s="198"/>
      <c r="P140" s="197"/>
      <c r="Q140" s="197"/>
    </row>
    <row r="141" s="164" customFormat="1" customHeight="1" spans="1:17">
      <c r="A141" s="197"/>
      <c r="B141" s="198"/>
      <c r="C141" s="197"/>
      <c r="D141" s="197"/>
      <c r="G141" s="200"/>
      <c r="N141" s="197"/>
      <c r="O141" s="198"/>
      <c r="P141" s="197"/>
      <c r="Q141" s="197"/>
    </row>
    <row r="142" s="164" customFormat="1" customHeight="1" spans="1:17">
      <c r="A142" s="197"/>
      <c r="B142" s="198"/>
      <c r="C142" s="197"/>
      <c r="D142" s="197"/>
      <c r="G142" s="200"/>
      <c r="N142" s="197"/>
      <c r="O142" s="198"/>
      <c r="P142" s="197"/>
      <c r="Q142" s="197"/>
    </row>
    <row r="143" s="164" customFormat="1" customHeight="1" spans="1:17">
      <c r="A143" s="197"/>
      <c r="B143" s="198"/>
      <c r="C143" s="197"/>
      <c r="D143" s="197"/>
      <c r="G143" s="200"/>
      <c r="N143" s="197"/>
      <c r="O143" s="198"/>
      <c r="P143" s="197"/>
      <c r="Q143" s="197"/>
    </row>
    <row r="144" s="164" customFormat="1" customHeight="1" spans="1:17">
      <c r="A144" s="197"/>
      <c r="B144" s="198"/>
      <c r="C144" s="197"/>
      <c r="D144" s="197"/>
      <c r="G144" s="200"/>
      <c r="N144" s="197"/>
      <c r="O144" s="198"/>
      <c r="P144" s="197"/>
      <c r="Q144" s="197"/>
    </row>
    <row r="145" s="164" customFormat="1" customHeight="1" spans="1:17">
      <c r="A145" s="197"/>
      <c r="B145" s="198"/>
      <c r="C145" s="197"/>
      <c r="D145" s="197"/>
      <c r="G145" s="200"/>
      <c r="N145" s="197"/>
      <c r="O145" s="198"/>
      <c r="P145" s="197"/>
      <c r="Q145" s="197"/>
    </row>
    <row r="146" s="164" customFormat="1" customHeight="1" spans="1:17">
      <c r="A146" s="197"/>
      <c r="B146" s="198"/>
      <c r="C146" s="197"/>
      <c r="D146" s="197"/>
      <c r="G146" s="200"/>
      <c r="N146" s="197"/>
      <c r="O146" s="198"/>
      <c r="P146" s="197"/>
      <c r="Q146" s="197"/>
    </row>
    <row r="147" s="164" customFormat="1" customHeight="1" spans="1:17">
      <c r="A147" s="197"/>
      <c r="B147" s="198"/>
      <c r="C147" s="197"/>
      <c r="D147" s="197"/>
      <c r="G147" s="200"/>
      <c r="N147" s="197"/>
      <c r="O147" s="198"/>
      <c r="P147" s="197"/>
      <c r="Q147" s="197"/>
    </row>
    <row r="148" s="164" customFormat="1" customHeight="1" spans="1:17">
      <c r="A148" s="197"/>
      <c r="B148" s="198"/>
      <c r="C148" s="197"/>
      <c r="D148" s="197"/>
      <c r="G148" s="200"/>
      <c r="N148" s="197"/>
      <c r="O148" s="198"/>
      <c r="P148" s="197"/>
      <c r="Q148" s="197"/>
    </row>
    <row r="149" s="164" customFormat="1" customHeight="1" spans="1:17">
      <c r="A149" s="197"/>
      <c r="B149" s="198"/>
      <c r="C149" s="197"/>
      <c r="D149" s="197"/>
      <c r="G149" s="200"/>
      <c r="N149" s="197"/>
      <c r="O149" s="198"/>
      <c r="P149" s="197"/>
      <c r="Q149" s="197"/>
    </row>
    <row r="150" s="164" customFormat="1" customHeight="1" spans="1:17">
      <c r="A150" s="197"/>
      <c r="B150" s="198"/>
      <c r="C150" s="197"/>
      <c r="D150" s="197"/>
      <c r="G150" s="200"/>
      <c r="N150" s="197"/>
      <c r="O150" s="198"/>
      <c r="P150" s="197"/>
      <c r="Q150" s="197"/>
    </row>
    <row r="151" s="164" customFormat="1" customHeight="1" spans="1:17">
      <c r="A151" s="197"/>
      <c r="B151" s="198"/>
      <c r="C151" s="197"/>
      <c r="D151" s="197"/>
      <c r="G151" s="200"/>
      <c r="N151" s="197"/>
      <c r="O151" s="198"/>
      <c r="P151" s="197"/>
      <c r="Q151" s="197"/>
    </row>
    <row r="152" s="164" customFormat="1" customHeight="1" spans="1:17">
      <c r="A152" s="197"/>
      <c r="B152" s="198"/>
      <c r="C152" s="197"/>
      <c r="D152" s="197"/>
      <c r="G152" s="200"/>
      <c r="N152" s="197"/>
      <c r="O152" s="198"/>
      <c r="P152" s="197"/>
      <c r="Q152" s="197"/>
    </row>
    <row r="153" s="164" customFormat="1" customHeight="1" spans="1:17">
      <c r="A153" s="197"/>
      <c r="B153" s="198"/>
      <c r="C153" s="197"/>
      <c r="D153" s="197"/>
      <c r="G153" s="200"/>
      <c r="N153" s="197"/>
      <c r="O153" s="198"/>
      <c r="P153" s="197"/>
      <c r="Q153" s="197"/>
    </row>
    <row r="154" s="164" customFormat="1" customHeight="1" spans="1:17">
      <c r="A154" s="197"/>
      <c r="B154" s="198"/>
      <c r="C154" s="197"/>
      <c r="D154" s="197"/>
      <c r="G154" s="200"/>
      <c r="N154" s="197"/>
      <c r="O154" s="198"/>
      <c r="P154" s="197"/>
      <c r="Q154" s="197"/>
    </row>
    <row r="155" s="164" customFormat="1" customHeight="1" spans="1:17">
      <c r="A155" s="197"/>
      <c r="B155" s="198"/>
      <c r="C155" s="197"/>
      <c r="D155" s="197"/>
      <c r="G155" s="200"/>
      <c r="N155" s="197"/>
      <c r="O155" s="198"/>
      <c r="P155" s="197"/>
      <c r="Q155" s="197"/>
    </row>
    <row r="156" s="164" customFormat="1" customHeight="1" spans="1:17">
      <c r="A156" s="197"/>
      <c r="B156" s="198"/>
      <c r="C156" s="197"/>
      <c r="D156" s="197"/>
      <c r="G156" s="200"/>
      <c r="N156" s="197"/>
      <c r="O156" s="198"/>
      <c r="P156" s="197"/>
      <c r="Q156" s="197"/>
    </row>
    <row r="157" s="164" customFormat="1" customHeight="1" spans="1:17">
      <c r="A157" s="197"/>
      <c r="B157" s="198"/>
      <c r="C157" s="197"/>
      <c r="D157" s="197"/>
      <c r="G157" s="200"/>
      <c r="N157" s="197"/>
      <c r="O157" s="198"/>
      <c r="P157" s="197"/>
      <c r="Q157" s="197"/>
    </row>
    <row r="158" s="164" customFormat="1" customHeight="1" spans="1:17">
      <c r="A158" s="197"/>
      <c r="B158" s="198"/>
      <c r="C158" s="197"/>
      <c r="D158" s="197"/>
      <c r="G158" s="200"/>
      <c r="N158" s="197"/>
      <c r="O158" s="198"/>
      <c r="P158" s="197"/>
      <c r="Q158" s="197"/>
    </row>
    <row r="159" s="164" customFormat="1" customHeight="1" spans="1:17">
      <c r="A159" s="197"/>
      <c r="B159" s="198"/>
      <c r="C159" s="197"/>
      <c r="D159" s="197"/>
      <c r="G159" s="200"/>
      <c r="N159" s="197"/>
      <c r="O159" s="198"/>
      <c r="P159" s="197"/>
      <c r="Q159" s="197"/>
    </row>
    <row r="160" s="164" customFormat="1" customHeight="1" spans="1:17">
      <c r="A160" s="197"/>
      <c r="B160" s="198"/>
      <c r="C160" s="197"/>
      <c r="D160" s="197"/>
      <c r="G160" s="200"/>
      <c r="N160" s="197"/>
      <c r="O160" s="198"/>
      <c r="P160" s="197"/>
      <c r="Q160" s="197"/>
    </row>
    <row r="161" s="164" customFormat="1" customHeight="1" spans="1:17">
      <c r="A161" s="197"/>
      <c r="B161" s="198"/>
      <c r="C161" s="197"/>
      <c r="D161" s="197"/>
      <c r="G161" s="200"/>
      <c r="N161" s="197"/>
      <c r="O161" s="198"/>
      <c r="P161" s="197"/>
      <c r="Q161" s="197"/>
    </row>
    <row r="162" s="164" customFormat="1" customHeight="1" spans="1:17">
      <c r="A162" s="197"/>
      <c r="B162" s="198"/>
      <c r="C162" s="197"/>
      <c r="D162" s="197"/>
      <c r="G162" s="200"/>
      <c r="N162" s="197"/>
      <c r="O162" s="198"/>
      <c r="P162" s="197"/>
      <c r="Q162" s="197"/>
    </row>
    <row r="163" s="164" customFormat="1" customHeight="1" spans="1:17">
      <c r="A163" s="197"/>
      <c r="B163" s="198"/>
      <c r="C163" s="197"/>
      <c r="D163" s="197"/>
      <c r="G163" s="200"/>
      <c r="N163" s="197"/>
      <c r="O163" s="198"/>
      <c r="P163" s="197"/>
      <c r="Q163" s="197"/>
    </row>
    <row r="164" s="164" customFormat="1" customHeight="1" spans="1:17">
      <c r="A164" s="197"/>
      <c r="B164" s="198"/>
      <c r="C164" s="197"/>
      <c r="D164" s="197"/>
      <c r="G164" s="200"/>
      <c r="N164" s="197"/>
      <c r="O164" s="198"/>
      <c r="P164" s="197"/>
      <c r="Q164" s="197"/>
    </row>
    <row r="165" s="164" customFormat="1" customHeight="1" spans="1:17">
      <c r="A165" s="197"/>
      <c r="B165" s="198"/>
      <c r="C165" s="197"/>
      <c r="D165" s="197"/>
      <c r="G165" s="200"/>
      <c r="N165" s="197"/>
      <c r="O165" s="198"/>
      <c r="P165" s="197"/>
      <c r="Q165" s="197"/>
    </row>
    <row r="166" s="164" customFormat="1" customHeight="1" spans="1:17">
      <c r="A166" s="197"/>
      <c r="B166" s="198"/>
      <c r="C166" s="197"/>
      <c r="D166" s="197"/>
      <c r="G166" s="200"/>
      <c r="N166" s="197"/>
      <c r="O166" s="198"/>
      <c r="P166" s="197"/>
      <c r="Q166" s="197"/>
    </row>
    <row r="167" s="164" customFormat="1" customHeight="1" spans="1:17">
      <c r="A167" s="197"/>
      <c r="B167" s="198"/>
      <c r="C167" s="197"/>
      <c r="D167" s="197"/>
      <c r="G167" s="200"/>
      <c r="N167" s="197"/>
      <c r="O167" s="198"/>
      <c r="P167" s="197"/>
      <c r="Q167" s="197"/>
    </row>
    <row r="168" s="164" customFormat="1" customHeight="1" spans="1:17">
      <c r="A168" s="197"/>
      <c r="B168" s="198"/>
      <c r="C168" s="197"/>
      <c r="D168" s="197"/>
      <c r="G168" s="200"/>
      <c r="N168" s="197"/>
      <c r="O168" s="198"/>
      <c r="P168" s="197"/>
      <c r="Q168" s="197"/>
    </row>
    <row r="169" s="164" customFormat="1" customHeight="1" spans="1:17">
      <c r="A169" s="197"/>
      <c r="B169" s="198"/>
      <c r="C169" s="197"/>
      <c r="D169" s="197"/>
      <c r="G169" s="200"/>
      <c r="N169" s="197"/>
      <c r="O169" s="198"/>
      <c r="P169" s="197"/>
      <c r="Q169" s="197"/>
    </row>
  </sheetData>
  <mergeCells count="14">
    <mergeCell ref="A2:Z2"/>
    <mergeCell ref="C3:F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F169"/>
  <sheetViews>
    <sheetView workbookViewId="0">
      <selection activeCell="A1" sqref="A1"/>
    </sheetView>
  </sheetViews>
  <sheetFormatPr defaultColWidth="9.1047619047619" defaultRowHeight="14.25" customHeight="1" outlineLevelCol="5"/>
  <cols>
    <col min="1" max="1" width="27.4380952380952" style="154" customWidth="1"/>
    <col min="2" max="2" width="18.0571428571429" style="154" customWidth="1"/>
    <col min="3" max="3" width="18.0571428571429" style="155" customWidth="1"/>
    <col min="4" max="6" width="18.0571428571429" style="156" customWidth="1"/>
    <col min="7" max="7" width="9.1047619047619" style="22" customWidth="1"/>
    <col min="8" max="16384" width="9.1047619047619" style="22"/>
  </cols>
  <sheetData>
    <row r="1" ht="12" customHeight="1" spans="1:6">
      <c r="A1" s="157"/>
      <c r="B1" s="157"/>
      <c r="C1" s="46"/>
      <c r="D1" s="4"/>
      <c r="E1" s="4"/>
      <c r="F1" s="146"/>
    </row>
    <row r="2" s="21" customFormat="1" ht="36" customHeight="1" spans="1:6">
      <c r="A2" s="30" t="s">
        <v>399</v>
      </c>
      <c r="B2" s="30"/>
      <c r="C2" s="30"/>
      <c r="D2" s="30"/>
      <c r="E2" s="30"/>
      <c r="F2" s="30"/>
    </row>
    <row r="3" s="9" customFormat="1" ht="20.05" customHeight="1" spans="1:6">
      <c r="A3" s="8" t="s">
        <v>1</v>
      </c>
      <c r="F3" s="146" t="s">
        <v>2</v>
      </c>
    </row>
    <row r="4" s="153" customFormat="1" ht="19.5" customHeight="1" spans="1:6">
      <c r="A4" s="47" t="s">
        <v>400</v>
      </c>
      <c r="B4" s="32" t="s">
        <v>401</v>
      </c>
      <c r="C4" s="33" t="s">
        <v>402</v>
      </c>
      <c r="D4" s="34"/>
      <c r="E4" s="44"/>
      <c r="F4" s="32" t="s">
        <v>257</v>
      </c>
    </row>
    <row r="5" s="153" customFormat="1" ht="19.5" customHeight="1" spans="1:6">
      <c r="A5" s="51"/>
      <c r="B5" s="35"/>
      <c r="C5" s="20" t="s">
        <v>53</v>
      </c>
      <c r="D5" s="20" t="s">
        <v>403</v>
      </c>
      <c r="E5" s="20" t="s">
        <v>404</v>
      </c>
      <c r="F5" s="35"/>
    </row>
    <row r="6" s="153" customFormat="1" ht="18.75" customHeight="1" spans="1:6">
      <c r="A6" s="158">
        <v>1</v>
      </c>
      <c r="B6" s="158">
        <v>2</v>
      </c>
      <c r="C6" s="159">
        <v>3</v>
      </c>
      <c r="D6" s="158">
        <v>4</v>
      </c>
      <c r="E6" s="158">
        <v>5</v>
      </c>
      <c r="F6" s="158">
        <v>6</v>
      </c>
    </row>
    <row r="7" s="3" customFormat="1" ht="18.75" customHeight="1" spans="1:6">
      <c r="A7" s="135">
        <v>1.62</v>
      </c>
      <c r="B7" s="135"/>
      <c r="C7" s="160">
        <v>0.91</v>
      </c>
      <c r="D7" s="135"/>
      <c r="E7" s="135">
        <v>0.91</v>
      </c>
      <c r="F7" s="135">
        <v>0.71</v>
      </c>
    </row>
    <row r="8" s="3" customFormat="1" customHeight="1" spans="1:6">
      <c r="A8" s="161"/>
      <c r="B8" s="161"/>
      <c r="C8" s="145"/>
      <c r="D8" s="17"/>
      <c r="E8" s="17"/>
      <c r="F8" s="17"/>
    </row>
    <row r="9" s="3" customFormat="1" customHeight="1" spans="1:6">
      <c r="A9" s="161"/>
      <c r="B9" s="161"/>
      <c r="C9" s="145"/>
      <c r="D9" s="17"/>
      <c r="E9" s="17"/>
      <c r="F9" s="17"/>
    </row>
    <row r="10" s="3" customFormat="1" customHeight="1" spans="1:6">
      <c r="A10" s="161"/>
      <c r="B10" s="161"/>
      <c r="C10" s="145"/>
      <c r="D10" s="17"/>
      <c r="E10" s="17"/>
      <c r="F10" s="17"/>
    </row>
    <row r="11" s="3" customFormat="1" customHeight="1" spans="1:6">
      <c r="A11" s="161"/>
      <c r="B11" s="161"/>
      <c r="C11" s="145"/>
      <c r="D11" s="17"/>
      <c r="E11" s="17"/>
      <c r="F11" s="17"/>
    </row>
    <row r="12" s="3" customFormat="1" customHeight="1" spans="1:6">
      <c r="A12" s="161"/>
      <c r="B12" s="161"/>
      <c r="C12" s="145"/>
      <c r="D12" s="17"/>
      <c r="E12" s="17"/>
      <c r="F12" s="17"/>
    </row>
    <row r="13" s="3" customFormat="1" customHeight="1" spans="1:6">
      <c r="A13" s="161"/>
      <c r="B13" s="161"/>
      <c r="C13" s="145"/>
      <c r="D13" s="17"/>
      <c r="E13" s="17"/>
      <c r="F13" s="17"/>
    </row>
    <row r="14" s="3" customFormat="1" customHeight="1" spans="1:6">
      <c r="A14" s="161"/>
      <c r="B14" s="161"/>
      <c r="C14" s="145"/>
      <c r="D14" s="17"/>
      <c r="E14" s="17"/>
      <c r="F14" s="17"/>
    </row>
    <row r="15" s="3" customFormat="1" customHeight="1" spans="1:6">
      <c r="A15" s="161"/>
      <c r="B15" s="161"/>
      <c r="C15" s="145"/>
      <c r="D15" s="17"/>
      <c r="E15" s="17"/>
      <c r="F15" s="17"/>
    </row>
    <row r="16" s="3" customFormat="1" customHeight="1" spans="1:6">
      <c r="A16" s="161"/>
      <c r="B16" s="161"/>
      <c r="C16" s="145"/>
      <c r="D16" s="17"/>
      <c r="E16" s="17"/>
      <c r="F16" s="17"/>
    </row>
    <row r="17" s="3" customFormat="1" customHeight="1" spans="1:6">
      <c r="A17" s="161"/>
      <c r="B17" s="161"/>
      <c r="C17" s="145"/>
      <c r="D17" s="17"/>
      <c r="E17" s="17"/>
      <c r="F17" s="17"/>
    </row>
    <row r="18" s="3" customFormat="1" customHeight="1" spans="1:6">
      <c r="A18" s="161"/>
      <c r="B18" s="161"/>
      <c r="C18" s="145"/>
      <c r="D18" s="17"/>
      <c r="E18" s="17"/>
      <c r="F18" s="17"/>
    </row>
    <row r="19" s="3" customFormat="1" customHeight="1" spans="1:6">
      <c r="A19" s="161"/>
      <c r="B19" s="161"/>
      <c r="C19" s="145"/>
      <c r="D19" s="17"/>
      <c r="E19" s="17"/>
      <c r="F19" s="17"/>
    </row>
    <row r="20" s="3" customFormat="1" customHeight="1" spans="1:6">
      <c r="A20" s="161"/>
      <c r="B20" s="161"/>
      <c r="C20" s="145"/>
      <c r="D20" s="17"/>
      <c r="E20" s="17"/>
      <c r="F20" s="17"/>
    </row>
    <row r="21" s="3" customFormat="1" customHeight="1" spans="1:6">
      <c r="A21" s="161"/>
      <c r="B21" s="161"/>
      <c r="C21" s="145"/>
      <c r="D21" s="17"/>
      <c r="E21" s="17"/>
      <c r="F21" s="17"/>
    </row>
    <row r="22" s="3" customFormat="1" customHeight="1" spans="1:6">
      <c r="A22" s="161"/>
      <c r="B22" s="161"/>
      <c r="C22" s="145"/>
      <c r="D22" s="17"/>
      <c r="E22" s="17"/>
      <c r="F22" s="17"/>
    </row>
    <row r="23" s="3" customFormat="1" customHeight="1" spans="1:6">
      <c r="A23" s="161"/>
      <c r="B23" s="161"/>
      <c r="C23" s="145"/>
      <c r="D23" s="17"/>
      <c r="E23" s="17"/>
      <c r="F23" s="17"/>
    </row>
    <row r="24" s="3" customFormat="1" customHeight="1" spans="1:6">
      <c r="A24" s="161"/>
      <c r="B24" s="161"/>
      <c r="C24" s="145"/>
      <c r="D24" s="17"/>
      <c r="E24" s="17"/>
      <c r="F24" s="17"/>
    </row>
    <row r="25" s="3" customFormat="1" customHeight="1" spans="1:6">
      <c r="A25" s="161"/>
      <c r="B25" s="161"/>
      <c r="C25" s="145"/>
      <c r="D25" s="17"/>
      <c r="E25" s="17"/>
      <c r="F25" s="17"/>
    </row>
    <row r="26" s="3" customFormat="1" customHeight="1" spans="1:6">
      <c r="A26" s="161"/>
      <c r="B26" s="161"/>
      <c r="C26" s="145"/>
      <c r="D26" s="17"/>
      <c r="E26" s="17"/>
      <c r="F26" s="17"/>
    </row>
    <row r="27" s="3" customFormat="1" customHeight="1" spans="1:6">
      <c r="A27" s="161"/>
      <c r="B27" s="161"/>
      <c r="C27" s="145"/>
      <c r="D27" s="17"/>
      <c r="E27" s="17"/>
      <c r="F27" s="17"/>
    </row>
    <row r="28" s="3" customFormat="1" customHeight="1" spans="1:6">
      <c r="A28" s="161"/>
      <c r="B28" s="161"/>
      <c r="C28" s="145"/>
      <c r="D28" s="17"/>
      <c r="E28" s="17"/>
      <c r="F28" s="17"/>
    </row>
    <row r="29" s="3" customFormat="1" customHeight="1" spans="1:6">
      <c r="A29" s="161"/>
      <c r="B29" s="161"/>
      <c r="C29" s="145"/>
      <c r="D29" s="17"/>
      <c r="E29" s="17"/>
      <c r="F29" s="17"/>
    </row>
    <row r="30" s="3" customFormat="1" customHeight="1" spans="1:6">
      <c r="A30" s="161"/>
      <c r="B30" s="161"/>
      <c r="C30" s="145"/>
      <c r="D30" s="17"/>
      <c r="E30" s="17"/>
      <c r="F30" s="17"/>
    </row>
    <row r="31" s="3" customFormat="1" customHeight="1" spans="1:6">
      <c r="A31" s="161"/>
      <c r="B31" s="161"/>
      <c r="C31" s="145"/>
      <c r="D31" s="17"/>
      <c r="E31" s="17"/>
      <c r="F31" s="17"/>
    </row>
    <row r="32" s="3" customFormat="1" customHeight="1" spans="1:6">
      <c r="A32" s="161"/>
      <c r="B32" s="161"/>
      <c r="C32" s="145"/>
      <c r="D32" s="17"/>
      <c r="E32" s="17"/>
      <c r="F32" s="17"/>
    </row>
    <row r="33" s="3" customFormat="1" customHeight="1" spans="1:6">
      <c r="A33" s="161"/>
      <c r="B33" s="161"/>
      <c r="C33" s="145"/>
      <c r="D33" s="17"/>
      <c r="E33" s="17"/>
      <c r="F33" s="17"/>
    </row>
    <row r="34" s="3" customFormat="1" customHeight="1" spans="1:6">
      <c r="A34" s="161"/>
      <c r="B34" s="161"/>
      <c r="C34" s="145"/>
      <c r="D34" s="17"/>
      <c r="E34" s="17"/>
      <c r="F34" s="17"/>
    </row>
    <row r="35" s="3" customFormat="1" customHeight="1" spans="1:6">
      <c r="A35" s="161"/>
      <c r="B35" s="161"/>
      <c r="C35" s="145"/>
      <c r="D35" s="17"/>
      <c r="E35" s="17"/>
      <c r="F35" s="17"/>
    </row>
    <row r="36" s="3" customFormat="1" customHeight="1" spans="1:6">
      <c r="A36" s="161"/>
      <c r="B36" s="161"/>
      <c r="C36" s="145"/>
      <c r="D36" s="17"/>
      <c r="E36" s="17"/>
      <c r="F36" s="17"/>
    </row>
    <row r="37" s="3" customFormat="1" customHeight="1" spans="1:6">
      <c r="A37" s="161"/>
      <c r="B37" s="161"/>
      <c r="C37" s="145"/>
      <c r="D37" s="17"/>
      <c r="E37" s="17"/>
      <c r="F37" s="17"/>
    </row>
    <row r="38" s="3" customFormat="1" customHeight="1" spans="1:6">
      <c r="A38" s="161"/>
      <c r="B38" s="161"/>
      <c r="C38" s="145"/>
      <c r="D38" s="17"/>
      <c r="E38" s="17"/>
      <c r="F38" s="17"/>
    </row>
    <row r="39" s="3" customFormat="1" customHeight="1" spans="1:6">
      <c r="A39" s="161"/>
      <c r="B39" s="161"/>
      <c r="C39" s="145"/>
      <c r="D39" s="17"/>
      <c r="E39" s="17"/>
      <c r="F39" s="17"/>
    </row>
    <row r="40" s="3" customFormat="1" customHeight="1" spans="1:6">
      <c r="A40" s="161"/>
      <c r="B40" s="161"/>
      <c r="C40" s="145"/>
      <c r="D40" s="17"/>
      <c r="E40" s="17"/>
      <c r="F40" s="17"/>
    </row>
    <row r="41" s="3" customFormat="1" customHeight="1" spans="1:6">
      <c r="A41" s="161"/>
      <c r="B41" s="161"/>
      <c r="C41" s="145"/>
      <c r="D41" s="17"/>
      <c r="E41" s="17"/>
      <c r="F41" s="17"/>
    </row>
    <row r="42" s="3" customFormat="1" customHeight="1" spans="1:6">
      <c r="A42" s="161"/>
      <c r="B42" s="161"/>
      <c r="C42" s="145"/>
      <c r="D42" s="17"/>
      <c r="E42" s="17"/>
      <c r="F42" s="17"/>
    </row>
    <row r="43" s="3" customFormat="1" customHeight="1" spans="1:6">
      <c r="A43" s="161"/>
      <c r="B43" s="161"/>
      <c r="C43" s="145"/>
      <c r="D43" s="17"/>
      <c r="E43" s="17"/>
      <c r="F43" s="17"/>
    </row>
    <row r="44" s="3" customFormat="1" customHeight="1" spans="1:6">
      <c r="A44" s="161"/>
      <c r="B44" s="161"/>
      <c r="C44" s="145"/>
      <c r="D44" s="17"/>
      <c r="E44" s="17"/>
      <c r="F44" s="17"/>
    </row>
    <row r="45" s="3" customFormat="1" customHeight="1" spans="1:6">
      <c r="A45" s="161"/>
      <c r="B45" s="161"/>
      <c r="C45" s="145"/>
      <c r="D45" s="17"/>
      <c r="E45" s="17"/>
      <c r="F45" s="17"/>
    </row>
    <row r="46" s="3" customFormat="1" customHeight="1" spans="1:6">
      <c r="A46" s="161"/>
      <c r="B46" s="161"/>
      <c r="C46" s="145"/>
      <c r="D46" s="17"/>
      <c r="E46" s="17"/>
      <c r="F46" s="17"/>
    </row>
    <row r="47" s="3" customFormat="1" customHeight="1" spans="1:6">
      <c r="A47" s="161"/>
      <c r="B47" s="161"/>
      <c r="C47" s="145"/>
      <c r="D47" s="17"/>
      <c r="E47" s="17"/>
      <c r="F47" s="17"/>
    </row>
    <row r="48" s="3" customFormat="1" customHeight="1" spans="1:6">
      <c r="A48" s="161"/>
      <c r="B48" s="161"/>
      <c r="C48" s="145"/>
      <c r="D48" s="17"/>
      <c r="E48" s="17"/>
      <c r="F48" s="17"/>
    </row>
    <row r="49" s="3" customFormat="1" customHeight="1" spans="1:6">
      <c r="A49" s="161"/>
      <c r="B49" s="161"/>
      <c r="C49" s="145"/>
      <c r="D49" s="17"/>
      <c r="E49" s="17"/>
      <c r="F49" s="17"/>
    </row>
    <row r="50" s="3" customFormat="1" customHeight="1" spans="1:6">
      <c r="A50" s="161"/>
      <c r="B50" s="161"/>
      <c r="C50" s="145"/>
      <c r="D50" s="17"/>
      <c r="E50" s="17"/>
      <c r="F50" s="17"/>
    </row>
    <row r="51" s="3" customFormat="1" customHeight="1" spans="1:6">
      <c r="A51" s="161"/>
      <c r="B51" s="161"/>
      <c r="C51" s="145"/>
      <c r="D51" s="17"/>
      <c r="E51" s="17"/>
      <c r="F51" s="17"/>
    </row>
    <row r="52" s="3" customFormat="1" customHeight="1" spans="1:6">
      <c r="A52" s="161"/>
      <c r="B52" s="161"/>
      <c r="C52" s="145"/>
      <c r="D52" s="17"/>
      <c r="E52" s="17"/>
      <c r="F52" s="17"/>
    </row>
    <row r="53" s="3" customFormat="1" customHeight="1" spans="1:6">
      <c r="A53" s="161"/>
      <c r="B53" s="161"/>
      <c r="C53" s="145"/>
      <c r="D53" s="17"/>
      <c r="E53" s="17"/>
      <c r="F53" s="17"/>
    </row>
    <row r="54" s="3" customFormat="1" customHeight="1" spans="1:6">
      <c r="A54" s="161"/>
      <c r="B54" s="161"/>
      <c r="C54" s="145"/>
      <c r="D54" s="17"/>
      <c r="E54" s="17"/>
      <c r="F54" s="17"/>
    </row>
    <row r="55" s="3" customFormat="1" customHeight="1" spans="1:6">
      <c r="A55" s="161"/>
      <c r="B55" s="161"/>
      <c r="C55" s="145"/>
      <c r="D55" s="17"/>
      <c r="E55" s="17"/>
      <c r="F55" s="17"/>
    </row>
    <row r="56" s="3" customFormat="1" customHeight="1" spans="1:6">
      <c r="A56" s="161"/>
      <c r="B56" s="161"/>
      <c r="C56" s="145"/>
      <c r="D56" s="17"/>
      <c r="E56" s="17"/>
      <c r="F56" s="17"/>
    </row>
    <row r="57" s="3" customFormat="1" customHeight="1" spans="1:6">
      <c r="A57" s="161"/>
      <c r="B57" s="161"/>
      <c r="C57" s="145"/>
      <c r="D57" s="17"/>
      <c r="E57" s="17"/>
      <c r="F57" s="17"/>
    </row>
    <row r="58" s="3" customFormat="1" customHeight="1" spans="1:6">
      <c r="A58" s="161"/>
      <c r="B58" s="161"/>
      <c r="C58" s="145"/>
      <c r="D58" s="17"/>
      <c r="E58" s="17"/>
      <c r="F58" s="17"/>
    </row>
    <row r="59" s="3" customFormat="1" customHeight="1" spans="1:6">
      <c r="A59" s="161"/>
      <c r="B59" s="161"/>
      <c r="C59" s="145"/>
      <c r="D59" s="17"/>
      <c r="E59" s="17"/>
      <c r="F59" s="17"/>
    </row>
    <row r="60" s="3" customFormat="1" customHeight="1" spans="1:6">
      <c r="A60" s="161"/>
      <c r="B60" s="161"/>
      <c r="C60" s="145"/>
      <c r="D60" s="17"/>
      <c r="E60" s="17"/>
      <c r="F60" s="17"/>
    </row>
    <row r="61" s="3" customFormat="1" customHeight="1" spans="1:6">
      <c r="A61" s="161"/>
      <c r="B61" s="161"/>
      <c r="C61" s="145"/>
      <c r="D61" s="17"/>
      <c r="E61" s="17"/>
      <c r="F61" s="17"/>
    </row>
    <row r="62" s="3" customFormat="1" customHeight="1" spans="1:6">
      <c r="A62" s="161"/>
      <c r="B62" s="161"/>
      <c r="C62" s="145"/>
      <c r="D62" s="17"/>
      <c r="E62" s="17"/>
      <c r="F62" s="17"/>
    </row>
    <row r="63" s="3" customFormat="1" customHeight="1" spans="1:6">
      <c r="A63" s="161"/>
      <c r="B63" s="161"/>
      <c r="C63" s="145"/>
      <c r="D63" s="17"/>
      <c r="E63" s="17"/>
      <c r="F63" s="17"/>
    </row>
    <row r="64" s="3" customFormat="1" customHeight="1" spans="1:6">
      <c r="A64" s="161"/>
      <c r="B64" s="161"/>
      <c r="C64" s="145"/>
      <c r="D64" s="17"/>
      <c r="E64" s="17"/>
      <c r="F64" s="17"/>
    </row>
    <row r="65" s="3" customFormat="1" customHeight="1" spans="1:6">
      <c r="A65" s="161"/>
      <c r="B65" s="161"/>
      <c r="C65" s="145"/>
      <c r="D65" s="17"/>
      <c r="E65" s="17"/>
      <c r="F65" s="17"/>
    </row>
    <row r="66" s="3" customFormat="1" customHeight="1" spans="1:6">
      <c r="A66" s="161"/>
      <c r="B66" s="161"/>
      <c r="C66" s="145"/>
      <c r="D66" s="17"/>
      <c r="E66" s="17"/>
      <c r="F66" s="17"/>
    </row>
    <row r="67" s="3" customFormat="1" customHeight="1" spans="1:6">
      <c r="A67" s="161"/>
      <c r="B67" s="161"/>
      <c r="C67" s="145"/>
      <c r="D67" s="17"/>
      <c r="E67" s="17"/>
      <c r="F67" s="17"/>
    </row>
    <row r="68" s="3" customFormat="1" customHeight="1" spans="1:6">
      <c r="A68" s="161"/>
      <c r="B68" s="161"/>
      <c r="C68" s="145"/>
      <c r="D68" s="17"/>
      <c r="E68" s="17"/>
      <c r="F68" s="17"/>
    </row>
    <row r="69" s="3" customFormat="1" customHeight="1" spans="1:6">
      <c r="A69" s="161"/>
      <c r="B69" s="161"/>
      <c r="C69" s="145"/>
      <c r="D69" s="17"/>
      <c r="E69" s="17"/>
      <c r="F69" s="17"/>
    </row>
    <row r="70" s="3" customFormat="1" customHeight="1" spans="1:6">
      <c r="A70" s="161"/>
      <c r="B70" s="161"/>
      <c r="C70" s="145"/>
      <c r="D70" s="17"/>
      <c r="E70" s="17"/>
      <c r="F70" s="17"/>
    </row>
    <row r="71" s="3" customFormat="1" customHeight="1" spans="1:6">
      <c r="A71" s="161"/>
      <c r="B71" s="161"/>
      <c r="C71" s="145"/>
      <c r="D71" s="17"/>
      <c r="E71" s="17"/>
      <c r="F71" s="17"/>
    </row>
    <row r="72" s="3" customFormat="1" customHeight="1" spans="1:6">
      <c r="A72" s="161"/>
      <c r="B72" s="161"/>
      <c r="C72" s="145"/>
      <c r="D72" s="17"/>
      <c r="E72" s="17"/>
      <c r="F72" s="17"/>
    </row>
    <row r="73" s="3" customFormat="1" customHeight="1" spans="1:6">
      <c r="A73" s="161"/>
      <c r="B73" s="161"/>
      <c r="C73" s="145"/>
      <c r="D73" s="17"/>
      <c r="E73" s="17"/>
      <c r="F73" s="17"/>
    </row>
    <row r="74" s="3" customFormat="1" customHeight="1" spans="1:6">
      <c r="A74" s="161"/>
      <c r="B74" s="161"/>
      <c r="C74" s="145"/>
      <c r="D74" s="17"/>
      <c r="E74" s="17"/>
      <c r="F74" s="17"/>
    </row>
    <row r="75" s="3" customFormat="1" customHeight="1" spans="1:6">
      <c r="A75" s="161"/>
      <c r="B75" s="161"/>
      <c r="C75" s="145"/>
      <c r="D75" s="17"/>
      <c r="E75" s="17"/>
      <c r="F75" s="17"/>
    </row>
    <row r="76" s="3" customFormat="1" customHeight="1" spans="1:6">
      <c r="A76" s="161"/>
      <c r="B76" s="161"/>
      <c r="C76" s="145"/>
      <c r="D76" s="17"/>
      <c r="E76" s="17"/>
      <c r="F76" s="17"/>
    </row>
    <row r="77" s="3" customFormat="1" customHeight="1" spans="1:6">
      <c r="A77" s="161"/>
      <c r="B77" s="161"/>
      <c r="C77" s="145"/>
      <c r="D77" s="17"/>
      <c r="E77" s="17"/>
      <c r="F77" s="17"/>
    </row>
    <row r="78" s="3" customFormat="1" customHeight="1" spans="1:6">
      <c r="A78" s="161"/>
      <c r="B78" s="161"/>
      <c r="C78" s="145"/>
      <c r="D78" s="17"/>
      <c r="E78" s="17"/>
      <c r="F78" s="17"/>
    </row>
    <row r="79" s="3" customFormat="1" customHeight="1" spans="1:6">
      <c r="A79" s="161"/>
      <c r="B79" s="161"/>
      <c r="C79" s="145"/>
      <c r="D79" s="17"/>
      <c r="E79" s="17"/>
      <c r="F79" s="17"/>
    </row>
    <row r="80" s="3" customFormat="1" customHeight="1" spans="1:6">
      <c r="A80" s="161"/>
      <c r="B80" s="161"/>
      <c r="C80" s="145"/>
      <c r="D80" s="17"/>
      <c r="E80" s="17"/>
      <c r="F80" s="17"/>
    </row>
    <row r="81" s="3" customFormat="1" customHeight="1" spans="1:6">
      <c r="A81" s="161"/>
      <c r="B81" s="161"/>
      <c r="C81" s="145"/>
      <c r="D81" s="17"/>
      <c r="E81" s="17"/>
      <c r="F81" s="17"/>
    </row>
    <row r="82" s="3" customFormat="1" customHeight="1" spans="1:6">
      <c r="A82" s="161"/>
      <c r="B82" s="161"/>
      <c r="C82" s="145"/>
      <c r="D82" s="17"/>
      <c r="E82" s="17"/>
      <c r="F82" s="17"/>
    </row>
    <row r="83" s="3" customFormat="1" customHeight="1" spans="1:6">
      <c r="A83" s="161"/>
      <c r="B83" s="161"/>
      <c r="C83" s="145"/>
      <c r="D83" s="17"/>
      <c r="E83" s="17"/>
      <c r="F83" s="17"/>
    </row>
    <row r="84" s="3" customFormat="1" customHeight="1" spans="1:6">
      <c r="A84" s="161"/>
      <c r="B84" s="161"/>
      <c r="C84" s="145"/>
      <c r="D84" s="17"/>
      <c r="E84" s="17"/>
      <c r="F84" s="17"/>
    </row>
    <row r="85" s="3" customFormat="1" customHeight="1" spans="1:6">
      <c r="A85" s="161"/>
      <c r="B85" s="161"/>
      <c r="C85" s="145"/>
      <c r="D85" s="17"/>
      <c r="E85" s="17"/>
      <c r="F85" s="17"/>
    </row>
    <row r="86" s="3" customFormat="1" customHeight="1" spans="1:6">
      <c r="A86" s="161"/>
      <c r="B86" s="161"/>
      <c r="C86" s="145"/>
      <c r="D86" s="17"/>
      <c r="E86" s="17"/>
      <c r="F86" s="17"/>
    </row>
    <row r="87" s="3" customFormat="1" customHeight="1" spans="1:6">
      <c r="A87" s="161"/>
      <c r="B87" s="161"/>
      <c r="C87" s="145"/>
      <c r="D87" s="17"/>
      <c r="E87" s="17"/>
      <c r="F87" s="17"/>
    </row>
    <row r="88" s="3" customFormat="1" customHeight="1" spans="1:6">
      <c r="A88" s="161"/>
      <c r="B88" s="161"/>
      <c r="C88" s="145"/>
      <c r="D88" s="17"/>
      <c r="E88" s="17"/>
      <c r="F88" s="17"/>
    </row>
    <row r="89" s="3" customFormat="1" customHeight="1" spans="1:6">
      <c r="A89" s="161"/>
      <c r="B89" s="161"/>
      <c r="C89" s="145"/>
      <c r="D89" s="17"/>
      <c r="E89" s="17"/>
      <c r="F89" s="17"/>
    </row>
    <row r="90" s="3" customFormat="1" customHeight="1" spans="1:6">
      <c r="A90" s="161"/>
      <c r="B90" s="161"/>
      <c r="C90" s="145"/>
      <c r="D90" s="17"/>
      <c r="E90" s="17"/>
      <c r="F90" s="17"/>
    </row>
    <row r="91" s="3" customFormat="1" customHeight="1" spans="1:6">
      <c r="A91" s="161"/>
      <c r="B91" s="161"/>
      <c r="C91" s="145"/>
      <c r="D91" s="17"/>
      <c r="E91" s="17"/>
      <c r="F91" s="17"/>
    </row>
    <row r="92" s="3" customFormat="1" customHeight="1" spans="1:6">
      <c r="A92" s="161"/>
      <c r="B92" s="161"/>
      <c r="C92" s="145"/>
      <c r="D92" s="17"/>
      <c r="E92" s="17"/>
      <c r="F92" s="17"/>
    </row>
    <row r="93" s="3" customFormat="1" customHeight="1" spans="1:6">
      <c r="A93" s="161"/>
      <c r="B93" s="161"/>
      <c r="C93" s="145"/>
      <c r="D93" s="17"/>
      <c r="E93" s="17"/>
      <c r="F93" s="17"/>
    </row>
    <row r="94" s="3" customFormat="1" customHeight="1" spans="1:6">
      <c r="A94" s="161"/>
      <c r="B94" s="161"/>
      <c r="C94" s="145"/>
      <c r="D94" s="17"/>
      <c r="E94" s="17"/>
      <c r="F94" s="17"/>
    </row>
    <row r="95" s="3" customFormat="1" customHeight="1" spans="1:6">
      <c r="A95" s="161"/>
      <c r="B95" s="161"/>
      <c r="C95" s="145"/>
      <c r="D95" s="17"/>
      <c r="E95" s="17"/>
      <c r="F95" s="17"/>
    </row>
    <row r="96" s="3" customFormat="1" customHeight="1" spans="1:6">
      <c r="A96" s="161"/>
      <c r="B96" s="161"/>
      <c r="C96" s="145"/>
      <c r="D96" s="17"/>
      <c r="E96" s="17"/>
      <c r="F96" s="17"/>
    </row>
    <row r="97" s="3" customFormat="1" customHeight="1" spans="1:6">
      <c r="A97" s="161"/>
      <c r="B97" s="161"/>
      <c r="C97" s="145"/>
      <c r="D97" s="17"/>
      <c r="E97" s="17"/>
      <c r="F97" s="17"/>
    </row>
    <row r="98" s="3" customFormat="1" customHeight="1" spans="1:6">
      <c r="A98" s="161"/>
      <c r="B98" s="161"/>
      <c r="C98" s="145"/>
      <c r="D98" s="17"/>
      <c r="E98" s="17"/>
      <c r="F98" s="17"/>
    </row>
    <row r="99" s="3" customFormat="1" customHeight="1" spans="1:6">
      <c r="A99" s="161"/>
      <c r="B99" s="161"/>
      <c r="C99" s="145"/>
      <c r="D99" s="17"/>
      <c r="E99" s="17"/>
      <c r="F99" s="17"/>
    </row>
    <row r="100" s="3" customFormat="1" customHeight="1" spans="1:6">
      <c r="A100" s="161"/>
      <c r="B100" s="161"/>
      <c r="C100" s="145"/>
      <c r="D100" s="17"/>
      <c r="E100" s="17"/>
      <c r="F100" s="17"/>
    </row>
    <row r="101" s="3" customFormat="1" customHeight="1" spans="1:6">
      <c r="A101" s="161"/>
      <c r="B101" s="161"/>
      <c r="C101" s="145"/>
      <c r="D101" s="17"/>
      <c r="E101" s="17"/>
      <c r="F101" s="17"/>
    </row>
    <row r="102" s="3" customFormat="1" customHeight="1" spans="1:6">
      <c r="A102" s="161"/>
      <c r="B102" s="161"/>
      <c r="C102" s="145"/>
      <c r="D102" s="17"/>
      <c r="E102" s="17"/>
      <c r="F102" s="17"/>
    </row>
    <row r="103" s="3" customFormat="1" customHeight="1" spans="1:6">
      <c r="A103" s="161"/>
      <c r="B103" s="161"/>
      <c r="C103" s="145"/>
      <c r="D103" s="17"/>
      <c r="E103" s="17"/>
      <c r="F103" s="17"/>
    </row>
    <row r="104" s="3" customFormat="1" customHeight="1" spans="1:6">
      <c r="A104" s="161"/>
      <c r="B104" s="161"/>
      <c r="C104" s="145"/>
      <c r="D104" s="17"/>
      <c r="E104" s="17"/>
      <c r="F104" s="17"/>
    </row>
    <row r="105" s="3" customFormat="1" customHeight="1" spans="1:6">
      <c r="A105" s="161"/>
      <c r="B105" s="161"/>
      <c r="C105" s="145"/>
      <c r="D105" s="17"/>
      <c r="E105" s="17"/>
      <c r="F105" s="17"/>
    </row>
    <row r="106" s="3" customFormat="1" customHeight="1" spans="1:6">
      <c r="A106" s="161"/>
      <c r="B106" s="161"/>
      <c r="C106" s="145"/>
      <c r="D106" s="17"/>
      <c r="E106" s="17"/>
      <c r="F106" s="17"/>
    </row>
    <row r="107" s="3" customFormat="1" customHeight="1" spans="1:6">
      <c r="A107" s="161"/>
      <c r="B107" s="161"/>
      <c r="C107" s="145"/>
      <c r="D107" s="17"/>
      <c r="E107" s="17"/>
      <c r="F107" s="17"/>
    </row>
    <row r="108" s="3" customFormat="1" customHeight="1" spans="1:6">
      <c r="A108" s="161"/>
      <c r="B108" s="161"/>
      <c r="C108" s="145"/>
      <c r="D108" s="17"/>
      <c r="E108" s="17"/>
      <c r="F108" s="17"/>
    </row>
    <row r="109" s="3" customFormat="1" customHeight="1" spans="1:6">
      <c r="A109" s="161"/>
      <c r="B109" s="161"/>
      <c r="C109" s="145"/>
      <c r="D109" s="17"/>
      <c r="E109" s="17"/>
      <c r="F109" s="17"/>
    </row>
    <row r="110" s="3" customFormat="1" customHeight="1" spans="1:6">
      <c r="A110" s="161"/>
      <c r="B110" s="161"/>
      <c r="C110" s="145"/>
      <c r="D110" s="17"/>
      <c r="E110" s="17"/>
      <c r="F110" s="17"/>
    </row>
    <row r="111" s="3" customFormat="1" customHeight="1" spans="1:6">
      <c r="A111" s="161"/>
      <c r="B111" s="161"/>
      <c r="C111" s="145"/>
      <c r="D111" s="17"/>
      <c r="E111" s="17"/>
      <c r="F111" s="17"/>
    </row>
    <row r="112" s="3" customFormat="1" customHeight="1" spans="1:6">
      <c r="A112" s="161"/>
      <c r="B112" s="161"/>
      <c r="C112" s="145"/>
      <c r="D112" s="17"/>
      <c r="E112" s="17"/>
      <c r="F112" s="17"/>
    </row>
    <row r="113" s="3" customFormat="1" customHeight="1" spans="1:6">
      <c r="A113" s="161"/>
      <c r="B113" s="161"/>
      <c r="C113" s="145"/>
      <c r="D113" s="17"/>
      <c r="E113" s="17"/>
      <c r="F113" s="17"/>
    </row>
    <row r="114" s="3" customFormat="1" customHeight="1" spans="1:6">
      <c r="A114" s="161"/>
      <c r="B114" s="161"/>
      <c r="C114" s="145"/>
      <c r="D114" s="17"/>
      <c r="E114" s="17"/>
      <c r="F114" s="17"/>
    </row>
    <row r="115" s="3" customFormat="1" customHeight="1" spans="1:6">
      <c r="A115" s="161"/>
      <c r="B115" s="161"/>
      <c r="C115" s="145"/>
      <c r="D115" s="17"/>
      <c r="E115" s="17"/>
      <c r="F115" s="17"/>
    </row>
    <row r="116" s="3" customFormat="1" customHeight="1" spans="1:6">
      <c r="A116" s="161"/>
      <c r="B116" s="161"/>
      <c r="C116" s="145"/>
      <c r="D116" s="17"/>
      <c r="E116" s="17"/>
      <c r="F116" s="17"/>
    </row>
    <row r="117" s="3" customFormat="1" customHeight="1" spans="1:6">
      <c r="A117" s="161"/>
      <c r="B117" s="161"/>
      <c r="C117" s="145"/>
      <c r="D117" s="17"/>
      <c r="E117" s="17"/>
      <c r="F117" s="17"/>
    </row>
    <row r="118" s="3" customFormat="1" customHeight="1" spans="1:6">
      <c r="A118" s="161"/>
      <c r="B118" s="161"/>
      <c r="C118" s="145"/>
      <c r="D118" s="17"/>
      <c r="E118" s="17"/>
      <c r="F118" s="17"/>
    </row>
    <row r="119" s="3" customFormat="1" customHeight="1" spans="1:6">
      <c r="A119" s="161"/>
      <c r="B119" s="161"/>
      <c r="C119" s="145"/>
      <c r="D119" s="17"/>
      <c r="E119" s="17"/>
      <c r="F119" s="17"/>
    </row>
    <row r="120" s="3" customFormat="1" customHeight="1" spans="1:6">
      <c r="A120" s="161"/>
      <c r="B120" s="161"/>
      <c r="C120" s="145"/>
      <c r="D120" s="17"/>
      <c r="E120" s="17"/>
      <c r="F120" s="17"/>
    </row>
    <row r="121" s="3" customFormat="1" customHeight="1" spans="1:6">
      <c r="A121" s="161"/>
      <c r="B121" s="161"/>
      <c r="C121" s="145"/>
      <c r="D121" s="17"/>
      <c r="E121" s="17"/>
      <c r="F121" s="17"/>
    </row>
    <row r="122" s="3" customFormat="1" customHeight="1" spans="1:6">
      <c r="A122" s="161"/>
      <c r="B122" s="161"/>
      <c r="C122" s="145"/>
      <c r="D122" s="17"/>
      <c r="E122" s="17"/>
      <c r="F122" s="17"/>
    </row>
    <row r="123" s="3" customFormat="1" customHeight="1" spans="1:6">
      <c r="A123" s="161"/>
      <c r="B123" s="161"/>
      <c r="C123" s="145"/>
      <c r="D123" s="17"/>
      <c r="E123" s="17"/>
      <c r="F123" s="17"/>
    </row>
    <row r="124" s="3" customFormat="1" customHeight="1" spans="1:6">
      <c r="A124" s="161"/>
      <c r="B124" s="161"/>
      <c r="C124" s="145"/>
      <c r="D124" s="17"/>
      <c r="E124" s="17"/>
      <c r="F124" s="17"/>
    </row>
    <row r="125" s="3" customFormat="1" customHeight="1" spans="1:6">
      <c r="A125" s="161"/>
      <c r="B125" s="161"/>
      <c r="C125" s="145"/>
      <c r="D125" s="17"/>
      <c r="E125" s="17"/>
      <c r="F125" s="17"/>
    </row>
    <row r="126" s="3" customFormat="1" customHeight="1" spans="1:6">
      <c r="A126" s="161"/>
      <c r="B126" s="161"/>
      <c r="C126" s="145"/>
      <c r="D126" s="17"/>
      <c r="E126" s="17"/>
      <c r="F126" s="17"/>
    </row>
    <row r="127" s="3" customFormat="1" customHeight="1" spans="1:6">
      <c r="A127" s="161"/>
      <c r="B127" s="161"/>
      <c r="C127" s="145"/>
      <c r="D127" s="17"/>
      <c r="E127" s="17"/>
      <c r="F127" s="17"/>
    </row>
    <row r="128" s="3" customFormat="1" customHeight="1" spans="1:6">
      <c r="A128" s="161"/>
      <c r="B128" s="161"/>
      <c r="C128" s="145"/>
      <c r="D128" s="17"/>
      <c r="E128" s="17"/>
      <c r="F128" s="17"/>
    </row>
    <row r="129" s="3" customFormat="1" customHeight="1" spans="1:6">
      <c r="A129" s="161"/>
      <c r="B129" s="161"/>
      <c r="C129" s="145"/>
      <c r="D129" s="17"/>
      <c r="E129" s="17"/>
      <c r="F129" s="17"/>
    </row>
    <row r="130" s="3" customFormat="1" customHeight="1" spans="1:6">
      <c r="A130" s="161"/>
      <c r="B130" s="161"/>
      <c r="C130" s="145"/>
      <c r="D130" s="17"/>
      <c r="E130" s="17"/>
      <c r="F130" s="17"/>
    </row>
    <row r="131" s="3" customFormat="1" customHeight="1" spans="1:6">
      <c r="A131" s="161"/>
      <c r="B131" s="161"/>
      <c r="C131" s="145"/>
      <c r="D131" s="17"/>
      <c r="E131" s="17"/>
      <c r="F131" s="17"/>
    </row>
    <row r="132" s="3" customFormat="1" customHeight="1" spans="1:6">
      <c r="A132" s="161"/>
      <c r="B132" s="161"/>
      <c r="C132" s="145"/>
      <c r="D132" s="17"/>
      <c r="E132" s="17"/>
      <c r="F132" s="17"/>
    </row>
    <row r="133" s="3" customFormat="1" customHeight="1" spans="1:6">
      <c r="A133" s="161"/>
      <c r="B133" s="161"/>
      <c r="C133" s="145"/>
      <c r="D133" s="17"/>
      <c r="E133" s="17"/>
      <c r="F133" s="17"/>
    </row>
    <row r="134" s="3" customFormat="1" customHeight="1" spans="1:6">
      <c r="A134" s="161"/>
      <c r="B134" s="161"/>
      <c r="C134" s="145"/>
      <c r="D134" s="17"/>
      <c r="E134" s="17"/>
      <c r="F134" s="17"/>
    </row>
    <row r="135" s="3" customFormat="1" customHeight="1" spans="1:6">
      <c r="A135" s="161"/>
      <c r="B135" s="161"/>
      <c r="C135" s="145"/>
      <c r="D135" s="17"/>
      <c r="E135" s="17"/>
      <c r="F135" s="17"/>
    </row>
    <row r="136" s="3" customFormat="1" customHeight="1" spans="1:6">
      <c r="A136" s="161"/>
      <c r="B136" s="161"/>
      <c r="C136" s="145"/>
      <c r="D136" s="17"/>
      <c r="E136" s="17"/>
      <c r="F136" s="17"/>
    </row>
    <row r="137" s="3" customFormat="1" customHeight="1" spans="1:6">
      <c r="A137" s="161"/>
      <c r="B137" s="161"/>
      <c r="C137" s="145"/>
      <c r="D137" s="17"/>
      <c r="E137" s="17"/>
      <c r="F137" s="17"/>
    </row>
    <row r="138" s="3" customFormat="1" customHeight="1" spans="1:6">
      <c r="A138" s="161"/>
      <c r="B138" s="161"/>
      <c r="C138" s="145"/>
      <c r="D138" s="17"/>
      <c r="E138" s="17"/>
      <c r="F138" s="17"/>
    </row>
    <row r="139" s="3" customFormat="1" customHeight="1" spans="1:6">
      <c r="A139" s="161"/>
      <c r="B139" s="161"/>
      <c r="C139" s="145"/>
      <c r="D139" s="17"/>
      <c r="E139" s="17"/>
      <c r="F139" s="17"/>
    </row>
    <row r="140" s="3" customFormat="1" customHeight="1" spans="1:6">
      <c r="A140" s="161"/>
      <c r="B140" s="161"/>
      <c r="C140" s="145"/>
      <c r="D140" s="17"/>
      <c r="E140" s="17"/>
      <c r="F140" s="17"/>
    </row>
    <row r="141" s="3" customFormat="1" customHeight="1" spans="1:6">
      <c r="A141" s="161"/>
      <c r="B141" s="161"/>
      <c r="C141" s="145"/>
      <c r="D141" s="17"/>
      <c r="E141" s="17"/>
      <c r="F141" s="17"/>
    </row>
    <row r="142" s="3" customFormat="1" customHeight="1" spans="1:6">
      <c r="A142" s="161"/>
      <c r="B142" s="161"/>
      <c r="C142" s="145"/>
      <c r="D142" s="17"/>
      <c r="E142" s="17"/>
      <c r="F142" s="17"/>
    </row>
    <row r="143" s="3" customFormat="1" customHeight="1" spans="1:6">
      <c r="A143" s="161"/>
      <c r="B143" s="161"/>
      <c r="C143" s="145"/>
      <c r="D143" s="17"/>
      <c r="E143" s="17"/>
      <c r="F143" s="17"/>
    </row>
    <row r="144" s="3" customFormat="1" customHeight="1" spans="1:6">
      <c r="A144" s="161"/>
      <c r="B144" s="161"/>
      <c r="C144" s="145"/>
      <c r="D144" s="17"/>
      <c r="E144" s="17"/>
      <c r="F144" s="17"/>
    </row>
    <row r="145" s="3" customFormat="1" customHeight="1" spans="1:6">
      <c r="A145" s="161"/>
      <c r="B145" s="161"/>
      <c r="C145" s="145"/>
      <c r="D145" s="17"/>
      <c r="E145" s="17"/>
      <c r="F145" s="17"/>
    </row>
    <row r="146" s="3" customFormat="1" customHeight="1" spans="1:6">
      <c r="A146" s="161"/>
      <c r="B146" s="161"/>
      <c r="C146" s="145"/>
      <c r="D146" s="17"/>
      <c r="E146" s="17"/>
      <c r="F146" s="17"/>
    </row>
    <row r="147" s="3" customFormat="1" customHeight="1" spans="1:6">
      <c r="A147" s="161"/>
      <c r="B147" s="161"/>
      <c r="C147" s="145"/>
      <c r="D147" s="17"/>
      <c r="E147" s="17"/>
      <c r="F147" s="17"/>
    </row>
    <row r="148" s="3" customFormat="1" customHeight="1" spans="1:6">
      <c r="A148" s="161"/>
      <c r="B148" s="161"/>
      <c r="C148" s="145"/>
      <c r="D148" s="17"/>
      <c r="E148" s="17"/>
      <c r="F148" s="17"/>
    </row>
    <row r="149" s="3" customFormat="1" customHeight="1" spans="1:6">
      <c r="A149" s="161"/>
      <c r="B149" s="161"/>
      <c r="C149" s="145"/>
      <c r="D149" s="17"/>
      <c r="E149" s="17"/>
      <c r="F149" s="17"/>
    </row>
    <row r="150" s="3" customFormat="1" customHeight="1" spans="1:6">
      <c r="A150" s="161"/>
      <c r="B150" s="161"/>
      <c r="C150" s="145"/>
      <c r="D150" s="17"/>
      <c r="E150" s="17"/>
      <c r="F150" s="17"/>
    </row>
    <row r="151" s="3" customFormat="1" customHeight="1" spans="1:6">
      <c r="A151" s="161"/>
      <c r="B151" s="161"/>
      <c r="C151" s="145"/>
      <c r="D151" s="17"/>
      <c r="E151" s="17"/>
      <c r="F151" s="17"/>
    </row>
    <row r="152" s="3" customFormat="1" customHeight="1" spans="1:6">
      <c r="A152" s="161"/>
      <c r="B152" s="161"/>
      <c r="C152" s="145"/>
      <c r="D152" s="17"/>
      <c r="E152" s="17"/>
      <c r="F152" s="17"/>
    </row>
    <row r="153" s="3" customFormat="1" customHeight="1" spans="1:6">
      <c r="A153" s="161"/>
      <c r="B153" s="161"/>
      <c r="C153" s="145"/>
      <c r="D153" s="17"/>
      <c r="E153" s="17"/>
      <c r="F153" s="17"/>
    </row>
    <row r="154" s="3" customFormat="1" customHeight="1" spans="1:6">
      <c r="A154" s="161"/>
      <c r="B154" s="161"/>
      <c r="C154" s="145"/>
      <c r="D154" s="17"/>
      <c r="E154" s="17"/>
      <c r="F154" s="17"/>
    </row>
    <row r="155" s="3" customFormat="1" customHeight="1" spans="1:6">
      <c r="A155" s="161"/>
      <c r="B155" s="161"/>
      <c r="C155" s="145"/>
      <c r="D155" s="17"/>
      <c r="E155" s="17"/>
      <c r="F155" s="17"/>
    </row>
    <row r="156" s="3" customFormat="1" customHeight="1" spans="1:6">
      <c r="A156" s="161"/>
      <c r="B156" s="161"/>
      <c r="C156" s="145"/>
      <c r="D156" s="17"/>
      <c r="E156" s="17"/>
      <c r="F156" s="17"/>
    </row>
    <row r="157" s="3" customFormat="1" customHeight="1" spans="1:6">
      <c r="A157" s="161"/>
      <c r="B157" s="161"/>
      <c r="C157" s="145"/>
      <c r="D157" s="17"/>
      <c r="E157" s="17"/>
      <c r="F157" s="17"/>
    </row>
    <row r="158" s="3" customFormat="1" customHeight="1" spans="1:6">
      <c r="A158" s="161"/>
      <c r="B158" s="161"/>
      <c r="C158" s="145"/>
      <c r="D158" s="17"/>
      <c r="E158" s="17"/>
      <c r="F158" s="17"/>
    </row>
    <row r="159" s="3" customFormat="1" customHeight="1" spans="1:6">
      <c r="A159" s="161"/>
      <c r="B159" s="161"/>
      <c r="C159" s="145"/>
      <c r="D159" s="17"/>
      <c r="E159" s="17"/>
      <c r="F159" s="17"/>
    </row>
    <row r="160" s="3" customFormat="1" customHeight="1" spans="1:6">
      <c r="A160" s="161"/>
      <c r="B160" s="161"/>
      <c r="C160" s="145"/>
      <c r="D160" s="17"/>
      <c r="E160" s="17"/>
      <c r="F160" s="17"/>
    </row>
    <row r="161" s="3" customFormat="1" customHeight="1" spans="1:6">
      <c r="A161" s="161"/>
      <c r="B161" s="161"/>
      <c r="C161" s="145"/>
      <c r="D161" s="17"/>
      <c r="E161" s="17"/>
      <c r="F161" s="17"/>
    </row>
    <row r="162" s="3" customFormat="1" customHeight="1" spans="1:6">
      <c r="A162" s="161"/>
      <c r="B162" s="161"/>
      <c r="C162" s="145"/>
      <c r="D162" s="17"/>
      <c r="E162" s="17"/>
      <c r="F162" s="17"/>
    </row>
    <row r="163" s="3" customFormat="1" customHeight="1" spans="1:6">
      <c r="A163" s="161"/>
      <c r="B163" s="161"/>
      <c r="C163" s="145"/>
      <c r="D163" s="17"/>
      <c r="E163" s="17"/>
      <c r="F163" s="17"/>
    </row>
    <row r="164" s="3" customFormat="1" customHeight="1" spans="1:6">
      <c r="A164" s="161"/>
      <c r="B164" s="161"/>
      <c r="C164" s="145"/>
      <c r="D164" s="17"/>
      <c r="E164" s="17"/>
      <c r="F164" s="17"/>
    </row>
    <row r="165" s="3" customFormat="1" customHeight="1" spans="1:6">
      <c r="A165" s="161"/>
      <c r="B165" s="161"/>
      <c r="C165" s="145"/>
      <c r="D165" s="17"/>
      <c r="E165" s="17"/>
      <c r="F165" s="17"/>
    </row>
    <row r="166" s="3" customFormat="1" customHeight="1" spans="1:6">
      <c r="A166" s="161"/>
      <c r="B166" s="161"/>
      <c r="C166" s="145"/>
      <c r="D166" s="17"/>
      <c r="E166" s="17"/>
      <c r="F166" s="17"/>
    </row>
    <row r="167" s="3" customFormat="1" customHeight="1" spans="1:6">
      <c r="A167" s="161"/>
      <c r="B167" s="161"/>
      <c r="C167" s="145"/>
      <c r="D167" s="17"/>
      <c r="E167" s="17"/>
      <c r="F167" s="17"/>
    </row>
    <row r="168" s="3" customFormat="1" customHeight="1" spans="1:6">
      <c r="A168" s="161"/>
      <c r="B168" s="161"/>
      <c r="C168" s="145"/>
      <c r="D168" s="17"/>
      <c r="E168" s="17"/>
      <c r="F168" s="17"/>
    </row>
    <row r="169" s="3" customFormat="1" customHeight="1" spans="1:6">
      <c r="A169" s="161"/>
      <c r="B169" s="161"/>
      <c r="C169" s="145"/>
      <c r="D169" s="17"/>
      <c r="E169" s="17"/>
      <c r="F169" s="17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theme="2" tint="-0.0999786370433668"/>
    <outlinePr summaryBelow="0" summaryRight="0"/>
    <pageSetUpPr fitToPage="1"/>
  </sheetPr>
  <dimension ref="A1:W169"/>
  <sheetViews>
    <sheetView workbookViewId="0">
      <pane ySplit="9" topLeftCell="A10" activePane="bottomLeft" state="frozen"/>
      <selection/>
      <selection pane="bottomLeft" activeCell="A1" sqref="A1"/>
    </sheetView>
  </sheetViews>
  <sheetFormatPr defaultColWidth="9.1047619047619" defaultRowHeight="14.25" customHeight="1"/>
  <cols>
    <col min="1" max="3" width="14.8857142857143" style="88" customWidth="1"/>
    <col min="4" max="5" width="15.1047619047619" style="88" customWidth="1"/>
    <col min="6" max="7" width="14.3333333333333" style="88" customWidth="1"/>
    <col min="8" max="9" width="12.1047619047619" style="46" customWidth="1"/>
    <col min="10" max="10" width="14.552380952381" style="46" customWidth="1"/>
    <col min="11" max="15" width="12.1047619047619" style="46" customWidth="1"/>
    <col min="16" max="16" width="14.8857142857143" style="46" customWidth="1"/>
    <col min="17" max="23" width="12.1047619047619" style="46" customWidth="1"/>
    <col min="24" max="24" width="9.1047619047619" style="22" customWidth="1"/>
    <col min="25" max="16384" width="9.1047619047619" style="22"/>
  </cols>
  <sheetData>
    <row r="1" ht="12" customHeight="1" spans="23:23">
      <c r="W1" s="61"/>
    </row>
    <row r="2" s="21" customFormat="1" ht="36" customHeight="1" spans="1:23">
      <c r="A2" s="30" t="s">
        <v>405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9" customFormat="1" ht="20.05" customHeight="1" spans="1:23">
      <c r="A3" s="25" t="s">
        <v>1</v>
      </c>
      <c r="B3" s="88"/>
      <c r="C3" s="88"/>
      <c r="D3" s="88"/>
      <c r="E3" s="88"/>
      <c r="F3" s="88"/>
      <c r="G3" s="88"/>
      <c r="Q3" s="46"/>
      <c r="R3" s="46"/>
      <c r="S3" s="46"/>
      <c r="T3" s="46"/>
      <c r="U3" s="46"/>
      <c r="V3" s="46"/>
      <c r="W3" s="146" t="s">
        <v>2</v>
      </c>
    </row>
    <row r="4" s="3" customFormat="1" ht="13.5" customHeight="1" spans="1:23">
      <c r="A4" s="126" t="s">
        <v>406</v>
      </c>
      <c r="B4" s="126" t="s">
        <v>407</v>
      </c>
      <c r="C4" s="126" t="s">
        <v>408</v>
      </c>
      <c r="D4" s="126" t="s">
        <v>77</v>
      </c>
      <c r="E4" s="126" t="s">
        <v>78</v>
      </c>
      <c r="F4" s="126" t="s">
        <v>409</v>
      </c>
      <c r="G4" s="126" t="s">
        <v>410</v>
      </c>
      <c r="H4" s="127" t="s">
        <v>411</v>
      </c>
      <c r="I4" s="48"/>
      <c r="J4" s="48"/>
      <c r="K4" s="48"/>
      <c r="L4" s="48"/>
      <c r="M4" s="48"/>
      <c r="N4" s="48"/>
      <c r="O4" s="48"/>
      <c r="P4" s="48"/>
      <c r="Q4" s="62"/>
      <c r="R4" s="62"/>
      <c r="S4" s="62"/>
      <c r="T4" s="62"/>
      <c r="U4" s="62"/>
      <c r="V4" s="62"/>
      <c r="W4" s="72"/>
    </row>
    <row r="5" s="3" customFormat="1" ht="13.5" customHeight="1" spans="1:23">
      <c r="A5" s="128"/>
      <c r="B5" s="128"/>
      <c r="C5" s="128"/>
      <c r="D5" s="128"/>
      <c r="E5" s="128"/>
      <c r="F5" s="128"/>
      <c r="G5" s="128"/>
      <c r="H5" s="129" t="s">
        <v>412</v>
      </c>
      <c r="I5" s="136" t="s">
        <v>81</v>
      </c>
      <c r="J5" s="136"/>
      <c r="K5" s="136"/>
      <c r="L5" s="136"/>
      <c r="M5" s="136"/>
      <c r="N5" s="136"/>
      <c r="O5" s="136"/>
      <c r="P5" s="136"/>
      <c r="Q5" s="147" t="s">
        <v>57</v>
      </c>
      <c r="R5" s="127" t="s">
        <v>63</v>
      </c>
      <c r="S5" s="62"/>
      <c r="T5" s="62"/>
      <c r="U5" s="62"/>
      <c r="V5" s="62"/>
      <c r="W5" s="72"/>
    </row>
    <row r="6" s="3" customFormat="1" ht="13.5" customHeight="1" spans="1:23">
      <c r="A6" s="128"/>
      <c r="B6" s="128"/>
      <c r="C6" s="128"/>
      <c r="D6" s="128"/>
      <c r="E6" s="128"/>
      <c r="F6" s="128"/>
      <c r="G6" s="128"/>
      <c r="H6" s="130"/>
      <c r="I6" s="136" t="s">
        <v>54</v>
      </c>
      <c r="J6" s="136"/>
      <c r="K6" s="136"/>
      <c r="L6" s="136"/>
      <c r="M6" s="136"/>
      <c r="N6" s="136"/>
      <c r="O6" s="137" t="s">
        <v>55</v>
      </c>
      <c r="P6" s="137" t="s">
        <v>56</v>
      </c>
      <c r="Q6" s="148"/>
      <c r="R6" s="149"/>
      <c r="S6" s="48"/>
      <c r="T6" s="48"/>
      <c r="U6" s="48"/>
      <c r="V6" s="48"/>
      <c r="W6" s="73"/>
    </row>
    <row r="7" s="3" customFormat="1" ht="13.5" customHeight="1" spans="1:23">
      <c r="A7" s="128"/>
      <c r="B7" s="128"/>
      <c r="C7" s="128"/>
      <c r="D7" s="128"/>
      <c r="E7" s="128"/>
      <c r="F7" s="128"/>
      <c r="G7" s="128"/>
      <c r="H7" s="131"/>
      <c r="I7" s="136" t="s">
        <v>413</v>
      </c>
      <c r="J7" s="136"/>
      <c r="K7" s="138" t="s">
        <v>414</v>
      </c>
      <c r="L7" s="138" t="s">
        <v>415</v>
      </c>
      <c r="M7" s="138" t="s">
        <v>416</v>
      </c>
      <c r="N7" s="138" t="s">
        <v>417</v>
      </c>
      <c r="O7" s="139"/>
      <c r="P7" s="139"/>
      <c r="Q7" s="64"/>
      <c r="R7" s="47" t="s">
        <v>53</v>
      </c>
      <c r="S7" s="47" t="s">
        <v>58</v>
      </c>
      <c r="T7" s="47" t="s">
        <v>59</v>
      </c>
      <c r="U7" s="47" t="s">
        <v>60</v>
      </c>
      <c r="V7" s="47" t="s">
        <v>61</v>
      </c>
      <c r="W7" s="47" t="s">
        <v>62</v>
      </c>
    </row>
    <row r="8" s="3" customFormat="1" ht="27" customHeight="1" spans="1:23">
      <c r="A8" s="132"/>
      <c r="B8" s="132"/>
      <c r="C8" s="132"/>
      <c r="D8" s="132"/>
      <c r="E8" s="132"/>
      <c r="F8" s="132"/>
      <c r="G8" s="132"/>
      <c r="H8" s="133"/>
      <c r="I8" s="136" t="s">
        <v>53</v>
      </c>
      <c r="J8" s="136" t="s">
        <v>418</v>
      </c>
      <c r="K8" s="136"/>
      <c r="L8" s="136"/>
      <c r="M8" s="136"/>
      <c r="N8" s="136"/>
      <c r="O8" s="140"/>
      <c r="P8" s="140"/>
      <c r="Q8" s="68"/>
      <c r="R8" s="51"/>
      <c r="S8" s="51"/>
      <c r="T8" s="51"/>
      <c r="U8" s="51"/>
      <c r="V8" s="51"/>
      <c r="W8" s="51"/>
    </row>
    <row r="9" s="3" customFormat="1" ht="13.5" customHeight="1" spans="1:23">
      <c r="A9" s="95" t="s">
        <v>187</v>
      </c>
      <c r="B9" s="95" t="s">
        <v>188</v>
      </c>
      <c r="C9" s="95" t="s">
        <v>189</v>
      </c>
      <c r="D9" s="95" t="s">
        <v>190</v>
      </c>
      <c r="E9" s="95" t="s">
        <v>191</v>
      </c>
      <c r="F9" s="95" t="s">
        <v>192</v>
      </c>
      <c r="G9" s="95" t="s">
        <v>199</v>
      </c>
      <c r="H9" s="95" t="s">
        <v>200</v>
      </c>
      <c r="I9" s="141" t="s">
        <v>201</v>
      </c>
      <c r="J9" s="141" t="s">
        <v>202</v>
      </c>
      <c r="K9" s="141" t="s">
        <v>203</v>
      </c>
      <c r="L9" s="141" t="s">
        <v>204</v>
      </c>
      <c r="M9" s="141" t="s">
        <v>205</v>
      </c>
      <c r="N9" s="141" t="s">
        <v>206</v>
      </c>
      <c r="O9" s="141" t="s">
        <v>207</v>
      </c>
      <c r="P9" s="141" t="s">
        <v>208</v>
      </c>
      <c r="Q9" s="141" t="s">
        <v>209</v>
      </c>
      <c r="R9" s="141" t="s">
        <v>210</v>
      </c>
      <c r="S9" s="141" t="s">
        <v>211</v>
      </c>
      <c r="T9" s="141" t="s">
        <v>212</v>
      </c>
      <c r="U9" s="141" t="s">
        <v>213</v>
      </c>
      <c r="V9" s="141" t="s">
        <v>214</v>
      </c>
      <c r="W9" s="141" t="s">
        <v>215</v>
      </c>
    </row>
    <row r="10" s="3" customFormat="1" ht="20.05" customHeight="1" spans="1:23">
      <c r="A10" s="134" t="s">
        <v>65</v>
      </c>
      <c r="B10" s="134" t="s">
        <v>419</v>
      </c>
      <c r="C10" s="134" t="s">
        <v>420</v>
      </c>
      <c r="D10" s="134" t="s">
        <v>93</v>
      </c>
      <c r="E10" s="134" t="s">
        <v>421</v>
      </c>
      <c r="F10" s="134" t="s">
        <v>422</v>
      </c>
      <c r="G10" s="134" t="s">
        <v>225</v>
      </c>
      <c r="H10" s="135">
        <v>60.29</v>
      </c>
      <c r="I10" s="142">
        <v>60.29</v>
      </c>
      <c r="J10" s="135"/>
      <c r="K10" s="135"/>
      <c r="L10" s="135"/>
      <c r="M10" s="142">
        <v>60.29</v>
      </c>
      <c r="N10" s="87"/>
      <c r="O10" s="87"/>
      <c r="P10" s="87"/>
      <c r="Q10" s="150"/>
      <c r="R10" s="151"/>
      <c r="S10" s="150"/>
      <c r="T10" s="150"/>
      <c r="U10" s="87"/>
      <c r="V10" s="150"/>
      <c r="W10" s="150"/>
    </row>
    <row r="11" s="3" customFormat="1" ht="20.05" customHeight="1" spans="1:23">
      <c r="A11" s="134" t="s">
        <v>65</v>
      </c>
      <c r="B11" s="134" t="s">
        <v>419</v>
      </c>
      <c r="C11" s="134" t="s">
        <v>420</v>
      </c>
      <c r="D11" s="134" t="s">
        <v>93</v>
      </c>
      <c r="E11" s="134" t="s">
        <v>421</v>
      </c>
      <c r="F11" s="134" t="s">
        <v>423</v>
      </c>
      <c r="G11" s="134" t="s">
        <v>228</v>
      </c>
      <c r="H11" s="135">
        <v>97.82</v>
      </c>
      <c r="I11" s="142">
        <v>97.82</v>
      </c>
      <c r="J11" s="143"/>
      <c r="K11" s="143"/>
      <c r="L11" s="143"/>
      <c r="M11" s="142">
        <v>97.82</v>
      </c>
      <c r="N11" s="134"/>
      <c r="O11" s="134"/>
      <c r="P11" s="134"/>
      <c r="Q11" s="150"/>
      <c r="R11" s="151"/>
      <c r="S11" s="150"/>
      <c r="T11" s="150"/>
      <c r="U11" s="134"/>
      <c r="V11" s="150"/>
      <c r="W11" s="150"/>
    </row>
    <row r="12" s="3" customFormat="1" ht="20.05" customHeight="1" spans="1:23">
      <c r="A12" s="134" t="s">
        <v>65</v>
      </c>
      <c r="B12" s="134" t="s">
        <v>419</v>
      </c>
      <c r="C12" s="134" t="s">
        <v>420</v>
      </c>
      <c r="D12" s="134" t="s">
        <v>93</v>
      </c>
      <c r="E12" s="134" t="s">
        <v>421</v>
      </c>
      <c r="F12" s="134" t="s">
        <v>424</v>
      </c>
      <c r="G12" s="134" t="s">
        <v>231</v>
      </c>
      <c r="H12" s="135">
        <v>4.57</v>
      </c>
      <c r="I12" s="142">
        <v>4.57</v>
      </c>
      <c r="J12" s="143"/>
      <c r="K12" s="143"/>
      <c r="L12" s="143"/>
      <c r="M12" s="142">
        <v>4.57</v>
      </c>
      <c r="N12" s="134"/>
      <c r="O12" s="134"/>
      <c r="P12" s="134"/>
      <c r="Q12" s="150"/>
      <c r="R12" s="151"/>
      <c r="S12" s="150"/>
      <c r="T12" s="150"/>
      <c r="U12" s="134"/>
      <c r="V12" s="150"/>
      <c r="W12" s="150"/>
    </row>
    <row r="13" s="3" customFormat="1" ht="20.05" customHeight="1" spans="1:23">
      <c r="A13" s="134" t="s">
        <v>65</v>
      </c>
      <c r="B13" s="134" t="s">
        <v>419</v>
      </c>
      <c r="C13" s="134" t="s">
        <v>420</v>
      </c>
      <c r="D13" s="134" t="s">
        <v>93</v>
      </c>
      <c r="E13" s="134" t="s">
        <v>421</v>
      </c>
      <c r="F13" s="134" t="s">
        <v>425</v>
      </c>
      <c r="G13" s="134" t="s">
        <v>239</v>
      </c>
      <c r="H13" s="135">
        <v>61.6</v>
      </c>
      <c r="I13" s="142">
        <v>61.6</v>
      </c>
      <c r="J13" s="143"/>
      <c r="K13" s="143"/>
      <c r="L13" s="143"/>
      <c r="M13" s="142">
        <v>61.6</v>
      </c>
      <c r="N13" s="134"/>
      <c r="O13" s="134"/>
      <c r="P13" s="134"/>
      <c r="Q13" s="150"/>
      <c r="R13" s="151"/>
      <c r="S13" s="150"/>
      <c r="T13" s="150"/>
      <c r="U13" s="134"/>
      <c r="V13" s="150"/>
      <c r="W13" s="150"/>
    </row>
    <row r="14" s="3" customFormat="1" ht="20.05" customHeight="1" spans="1:23">
      <c r="A14" s="134" t="s">
        <v>65</v>
      </c>
      <c r="B14" s="134" t="s">
        <v>426</v>
      </c>
      <c r="C14" s="134" t="s">
        <v>227</v>
      </c>
      <c r="D14" s="134" t="s">
        <v>115</v>
      </c>
      <c r="E14" s="134" t="s">
        <v>427</v>
      </c>
      <c r="F14" s="134" t="s">
        <v>428</v>
      </c>
      <c r="G14" s="134" t="s">
        <v>242</v>
      </c>
      <c r="H14" s="135">
        <v>20.54</v>
      </c>
      <c r="I14" s="142">
        <v>20.54</v>
      </c>
      <c r="J14" s="143"/>
      <c r="K14" s="143"/>
      <c r="L14" s="143"/>
      <c r="M14" s="142">
        <v>20.54</v>
      </c>
      <c r="N14" s="134"/>
      <c r="O14" s="134"/>
      <c r="P14" s="134"/>
      <c r="Q14" s="150"/>
      <c r="R14" s="151"/>
      <c r="S14" s="150"/>
      <c r="T14" s="150"/>
      <c r="U14" s="134"/>
      <c r="V14" s="150"/>
      <c r="W14" s="150"/>
    </row>
    <row r="15" s="3" customFormat="1" ht="20.05" customHeight="1" spans="1:23">
      <c r="A15" s="134" t="s">
        <v>65</v>
      </c>
      <c r="B15" s="134" t="s">
        <v>426</v>
      </c>
      <c r="C15" s="134" t="s">
        <v>227</v>
      </c>
      <c r="D15" s="134" t="s">
        <v>121</v>
      </c>
      <c r="E15" s="134" t="s">
        <v>429</v>
      </c>
      <c r="F15" s="134" t="s">
        <v>430</v>
      </c>
      <c r="G15" s="134" t="s">
        <v>256</v>
      </c>
      <c r="H15" s="135">
        <v>0.51</v>
      </c>
      <c r="I15" s="142">
        <v>0.51</v>
      </c>
      <c r="J15" s="143"/>
      <c r="K15" s="143"/>
      <c r="L15" s="143"/>
      <c r="M15" s="142">
        <v>0.51</v>
      </c>
      <c r="N15" s="134"/>
      <c r="O15" s="134"/>
      <c r="P15" s="134"/>
      <c r="Q15" s="150"/>
      <c r="R15" s="151"/>
      <c r="S15" s="150"/>
      <c r="T15" s="150"/>
      <c r="U15" s="134"/>
      <c r="V15" s="150"/>
      <c r="W15" s="150"/>
    </row>
    <row r="16" s="3" customFormat="1" ht="20.05" customHeight="1" spans="1:23">
      <c r="A16" s="134" t="s">
        <v>65</v>
      </c>
      <c r="B16" s="134" t="s">
        <v>426</v>
      </c>
      <c r="C16" s="134" t="s">
        <v>227</v>
      </c>
      <c r="D16" s="134" t="s">
        <v>127</v>
      </c>
      <c r="E16" s="134" t="s">
        <v>431</v>
      </c>
      <c r="F16" s="134" t="s">
        <v>432</v>
      </c>
      <c r="G16" s="134" t="s">
        <v>248</v>
      </c>
      <c r="H16" s="135">
        <v>13</v>
      </c>
      <c r="I16" s="142">
        <v>13</v>
      </c>
      <c r="J16" s="143"/>
      <c r="K16" s="143"/>
      <c r="L16" s="143"/>
      <c r="M16" s="142">
        <v>13</v>
      </c>
      <c r="N16" s="134"/>
      <c r="O16" s="134"/>
      <c r="P16" s="134"/>
      <c r="Q16" s="150"/>
      <c r="R16" s="151"/>
      <c r="S16" s="150"/>
      <c r="T16" s="150"/>
      <c r="U16" s="134"/>
      <c r="V16" s="150"/>
      <c r="W16" s="150"/>
    </row>
    <row r="17" s="3" customFormat="1" ht="20.05" customHeight="1" spans="1:23">
      <c r="A17" s="134" t="s">
        <v>65</v>
      </c>
      <c r="B17" s="134" t="s">
        <v>426</v>
      </c>
      <c r="C17" s="134" t="s">
        <v>227</v>
      </c>
      <c r="D17" s="134" t="s">
        <v>131</v>
      </c>
      <c r="E17" s="134" t="s">
        <v>433</v>
      </c>
      <c r="F17" s="134" t="s">
        <v>434</v>
      </c>
      <c r="G17" s="134" t="s">
        <v>252</v>
      </c>
      <c r="H17" s="135">
        <v>0.62</v>
      </c>
      <c r="I17" s="142">
        <v>0.62</v>
      </c>
      <c r="J17" s="143"/>
      <c r="K17" s="143"/>
      <c r="L17" s="143"/>
      <c r="M17" s="142">
        <v>0.62</v>
      </c>
      <c r="N17" s="134"/>
      <c r="O17" s="134"/>
      <c r="P17" s="134"/>
      <c r="Q17" s="150"/>
      <c r="R17" s="151"/>
      <c r="S17" s="150"/>
      <c r="T17" s="150"/>
      <c r="U17" s="134"/>
      <c r="V17" s="150"/>
      <c r="W17" s="150"/>
    </row>
    <row r="18" s="3" customFormat="1" ht="20.05" customHeight="1" spans="1:23">
      <c r="A18" s="134" t="s">
        <v>65</v>
      </c>
      <c r="B18" s="134" t="s">
        <v>426</v>
      </c>
      <c r="C18" s="134" t="s">
        <v>227</v>
      </c>
      <c r="D18" s="134" t="s">
        <v>131</v>
      </c>
      <c r="E18" s="134" t="s">
        <v>433</v>
      </c>
      <c r="F18" s="134" t="s">
        <v>435</v>
      </c>
      <c r="G18" s="134" t="s">
        <v>339</v>
      </c>
      <c r="H18" s="135">
        <v>1.42</v>
      </c>
      <c r="I18" s="142">
        <v>1.42</v>
      </c>
      <c r="J18" s="143"/>
      <c r="K18" s="143"/>
      <c r="L18" s="143"/>
      <c r="M18" s="142">
        <v>1.42</v>
      </c>
      <c r="N18" s="134"/>
      <c r="O18" s="134"/>
      <c r="P18" s="134"/>
      <c r="Q18" s="150"/>
      <c r="R18" s="151"/>
      <c r="S18" s="150"/>
      <c r="T18" s="150"/>
      <c r="U18" s="134"/>
      <c r="V18" s="150"/>
      <c r="W18" s="150"/>
    </row>
    <row r="19" s="3" customFormat="1" ht="20.05" customHeight="1" spans="1:23">
      <c r="A19" s="134" t="s">
        <v>65</v>
      </c>
      <c r="B19" s="134" t="s">
        <v>436</v>
      </c>
      <c r="C19" s="134" t="s">
        <v>230</v>
      </c>
      <c r="D19" s="134" t="s">
        <v>137</v>
      </c>
      <c r="E19" s="134" t="s">
        <v>230</v>
      </c>
      <c r="F19" s="134" t="s">
        <v>437</v>
      </c>
      <c r="G19" s="134" t="s">
        <v>230</v>
      </c>
      <c r="H19" s="135">
        <v>14.85</v>
      </c>
      <c r="I19" s="142">
        <v>14.85</v>
      </c>
      <c r="J19" s="143"/>
      <c r="K19" s="143"/>
      <c r="L19" s="143"/>
      <c r="M19" s="142">
        <v>14.85</v>
      </c>
      <c r="N19" s="134"/>
      <c r="O19" s="134"/>
      <c r="P19" s="134"/>
      <c r="Q19" s="150"/>
      <c r="R19" s="151"/>
      <c r="S19" s="150"/>
      <c r="T19" s="150"/>
      <c r="U19" s="134"/>
      <c r="V19" s="150"/>
      <c r="W19" s="150"/>
    </row>
    <row r="20" s="3" customFormat="1" ht="20.05" customHeight="1" spans="1:23">
      <c r="A20" s="134" t="s">
        <v>65</v>
      </c>
      <c r="B20" s="134" t="s">
        <v>438</v>
      </c>
      <c r="C20" s="134" t="s">
        <v>325</v>
      </c>
      <c r="D20" s="134" t="s">
        <v>113</v>
      </c>
      <c r="E20" s="134" t="s">
        <v>439</v>
      </c>
      <c r="F20" s="134" t="s">
        <v>440</v>
      </c>
      <c r="G20" s="134" t="s">
        <v>329</v>
      </c>
      <c r="H20" s="135">
        <v>12.83</v>
      </c>
      <c r="I20" s="142">
        <v>12.83</v>
      </c>
      <c r="J20" s="143"/>
      <c r="K20" s="143"/>
      <c r="L20" s="143"/>
      <c r="M20" s="142">
        <v>12.83</v>
      </c>
      <c r="N20" s="134"/>
      <c r="O20" s="134"/>
      <c r="P20" s="134"/>
      <c r="Q20" s="150"/>
      <c r="R20" s="151"/>
      <c r="S20" s="150"/>
      <c r="T20" s="150"/>
      <c r="U20" s="134"/>
      <c r="V20" s="150"/>
      <c r="W20" s="150"/>
    </row>
    <row r="21" s="3" customFormat="1" ht="20.05" customHeight="1" spans="1:23">
      <c r="A21" s="134" t="s">
        <v>65</v>
      </c>
      <c r="B21" s="134" t="s">
        <v>441</v>
      </c>
      <c r="C21" s="134" t="s">
        <v>442</v>
      </c>
      <c r="D21" s="134" t="s">
        <v>93</v>
      </c>
      <c r="E21" s="134" t="s">
        <v>421</v>
      </c>
      <c r="F21" s="134" t="s">
        <v>443</v>
      </c>
      <c r="G21" s="134" t="s">
        <v>262</v>
      </c>
      <c r="H21" s="135">
        <v>1.8</v>
      </c>
      <c r="I21" s="142">
        <v>1.8</v>
      </c>
      <c r="J21" s="143"/>
      <c r="K21" s="143"/>
      <c r="L21" s="143"/>
      <c r="M21" s="142">
        <v>1.8</v>
      </c>
      <c r="N21" s="134"/>
      <c r="O21" s="134"/>
      <c r="P21" s="134"/>
      <c r="Q21" s="150"/>
      <c r="R21" s="151"/>
      <c r="S21" s="150"/>
      <c r="T21" s="150"/>
      <c r="U21" s="134"/>
      <c r="V21" s="150"/>
      <c r="W21" s="150"/>
    </row>
    <row r="22" s="3" customFormat="1" ht="20.05" customHeight="1" spans="1:23">
      <c r="A22" s="134" t="s">
        <v>65</v>
      </c>
      <c r="B22" s="134" t="s">
        <v>444</v>
      </c>
      <c r="C22" s="134" t="s">
        <v>308</v>
      </c>
      <c r="D22" s="134" t="s">
        <v>93</v>
      </c>
      <c r="E22" s="134" t="s">
        <v>421</v>
      </c>
      <c r="F22" s="134" t="s">
        <v>445</v>
      </c>
      <c r="G22" s="134" t="s">
        <v>308</v>
      </c>
      <c r="H22" s="135">
        <v>1.49</v>
      </c>
      <c r="I22" s="142">
        <v>1.49</v>
      </c>
      <c r="J22" s="143"/>
      <c r="K22" s="143"/>
      <c r="L22" s="143"/>
      <c r="M22" s="142">
        <v>1.49</v>
      </c>
      <c r="N22" s="134"/>
      <c r="O22" s="134"/>
      <c r="P22" s="134"/>
      <c r="Q22" s="150"/>
      <c r="R22" s="151"/>
      <c r="S22" s="150"/>
      <c r="T22" s="150"/>
      <c r="U22" s="134"/>
      <c r="V22" s="150"/>
      <c r="W22" s="150"/>
    </row>
    <row r="23" s="3" customFormat="1" ht="20.05" customHeight="1" spans="1:23">
      <c r="A23" s="134" t="s">
        <v>65</v>
      </c>
      <c r="B23" s="134" t="s">
        <v>446</v>
      </c>
      <c r="C23" s="134" t="s">
        <v>447</v>
      </c>
      <c r="D23" s="134" t="s">
        <v>93</v>
      </c>
      <c r="E23" s="134" t="s">
        <v>421</v>
      </c>
      <c r="F23" s="134" t="s">
        <v>448</v>
      </c>
      <c r="G23" s="134" t="s">
        <v>267</v>
      </c>
      <c r="H23" s="135">
        <v>3.78</v>
      </c>
      <c r="I23" s="142">
        <v>3.78</v>
      </c>
      <c r="J23" s="143"/>
      <c r="K23" s="143"/>
      <c r="L23" s="143"/>
      <c r="M23" s="142">
        <v>3.78</v>
      </c>
      <c r="N23" s="134"/>
      <c r="O23" s="134"/>
      <c r="P23" s="134"/>
      <c r="Q23" s="150"/>
      <c r="R23" s="151"/>
      <c r="S23" s="150"/>
      <c r="T23" s="150"/>
      <c r="U23" s="134"/>
      <c r="V23" s="150"/>
      <c r="W23" s="150"/>
    </row>
    <row r="24" s="3" customFormat="1" ht="20.05" customHeight="1" spans="1:23">
      <c r="A24" s="134" t="s">
        <v>65</v>
      </c>
      <c r="B24" s="134" t="s">
        <v>446</v>
      </c>
      <c r="C24" s="134" t="s">
        <v>447</v>
      </c>
      <c r="D24" s="134" t="s">
        <v>93</v>
      </c>
      <c r="E24" s="134" t="s">
        <v>421</v>
      </c>
      <c r="F24" s="134" t="s">
        <v>449</v>
      </c>
      <c r="G24" s="134" t="s">
        <v>311</v>
      </c>
      <c r="H24" s="135">
        <v>3.09</v>
      </c>
      <c r="I24" s="142">
        <v>3.09</v>
      </c>
      <c r="J24" s="143"/>
      <c r="K24" s="143"/>
      <c r="L24" s="143"/>
      <c r="M24" s="142">
        <v>3.09</v>
      </c>
      <c r="N24" s="134"/>
      <c r="O24" s="134"/>
      <c r="P24" s="134"/>
      <c r="Q24" s="150"/>
      <c r="R24" s="151"/>
      <c r="S24" s="150"/>
      <c r="T24" s="150"/>
      <c r="U24" s="134"/>
      <c r="V24" s="150"/>
      <c r="W24" s="150"/>
    </row>
    <row r="25" s="3" customFormat="1" ht="20.05" customHeight="1" spans="1:23">
      <c r="A25" s="134" t="s">
        <v>65</v>
      </c>
      <c r="B25" s="134" t="s">
        <v>446</v>
      </c>
      <c r="C25" s="134" t="s">
        <v>447</v>
      </c>
      <c r="D25" s="134" t="s">
        <v>113</v>
      </c>
      <c r="E25" s="134" t="s">
        <v>439</v>
      </c>
      <c r="F25" s="134" t="s">
        <v>448</v>
      </c>
      <c r="G25" s="134" t="s">
        <v>267</v>
      </c>
      <c r="H25" s="135">
        <v>0.09</v>
      </c>
      <c r="I25" s="142">
        <v>0.09</v>
      </c>
      <c r="J25" s="143"/>
      <c r="K25" s="143"/>
      <c r="L25" s="143"/>
      <c r="M25" s="142">
        <v>0.09</v>
      </c>
      <c r="N25" s="134"/>
      <c r="O25" s="134"/>
      <c r="P25" s="134"/>
      <c r="Q25" s="150"/>
      <c r="R25" s="151"/>
      <c r="S25" s="150"/>
      <c r="T25" s="150"/>
      <c r="U25" s="134"/>
      <c r="V25" s="150"/>
      <c r="W25" s="150"/>
    </row>
    <row r="26" s="3" customFormat="1" ht="20.05" customHeight="1" spans="1:23">
      <c r="A26" s="134" t="s">
        <v>450</v>
      </c>
      <c r="B26" s="134" t="s">
        <v>451</v>
      </c>
      <c r="C26" s="134" t="s">
        <v>452</v>
      </c>
      <c r="D26" s="134" t="s">
        <v>107</v>
      </c>
      <c r="E26" s="134" t="s">
        <v>453</v>
      </c>
      <c r="F26" s="134" t="s">
        <v>422</v>
      </c>
      <c r="G26" s="134" t="s">
        <v>225</v>
      </c>
      <c r="H26" s="135">
        <v>20.43</v>
      </c>
      <c r="I26" s="142">
        <v>20.43</v>
      </c>
      <c r="J26" s="143"/>
      <c r="K26" s="143"/>
      <c r="L26" s="143"/>
      <c r="M26" s="142">
        <v>20.43</v>
      </c>
      <c r="N26" s="134"/>
      <c r="O26" s="134"/>
      <c r="P26" s="134"/>
      <c r="Q26" s="150"/>
      <c r="R26" s="151"/>
      <c r="S26" s="150"/>
      <c r="T26" s="150"/>
      <c r="U26" s="134"/>
      <c r="V26" s="150"/>
      <c r="W26" s="150"/>
    </row>
    <row r="27" s="3" customFormat="1" ht="20.05" customHeight="1" spans="1:23">
      <c r="A27" s="134" t="s">
        <v>450</v>
      </c>
      <c r="B27" s="134" t="s">
        <v>451</v>
      </c>
      <c r="C27" s="134" t="s">
        <v>452</v>
      </c>
      <c r="D27" s="134" t="s">
        <v>107</v>
      </c>
      <c r="E27" s="134" t="s">
        <v>453</v>
      </c>
      <c r="F27" s="134" t="s">
        <v>423</v>
      </c>
      <c r="G27" s="134" t="s">
        <v>228</v>
      </c>
      <c r="H27" s="135">
        <v>13.16</v>
      </c>
      <c r="I27" s="142">
        <v>13.16</v>
      </c>
      <c r="J27" s="143"/>
      <c r="K27" s="143"/>
      <c r="L27" s="143"/>
      <c r="M27" s="142">
        <v>13.16</v>
      </c>
      <c r="N27" s="134"/>
      <c r="O27" s="134"/>
      <c r="P27" s="134"/>
      <c r="Q27" s="150"/>
      <c r="R27" s="151"/>
      <c r="S27" s="150"/>
      <c r="T27" s="150"/>
      <c r="U27" s="134"/>
      <c r="V27" s="150"/>
      <c r="W27" s="150"/>
    </row>
    <row r="28" s="3" customFormat="1" ht="20.05" customHeight="1" spans="1:23">
      <c r="A28" s="134" t="s">
        <v>450</v>
      </c>
      <c r="B28" s="134" t="s">
        <v>451</v>
      </c>
      <c r="C28" s="134" t="s">
        <v>452</v>
      </c>
      <c r="D28" s="134" t="s">
        <v>107</v>
      </c>
      <c r="E28" s="134" t="s">
        <v>453</v>
      </c>
      <c r="F28" s="134" t="s">
        <v>424</v>
      </c>
      <c r="G28" s="134" t="s">
        <v>231</v>
      </c>
      <c r="H28" s="135">
        <v>1.55</v>
      </c>
      <c r="I28" s="142">
        <v>1.55</v>
      </c>
      <c r="J28" s="143"/>
      <c r="K28" s="143"/>
      <c r="L28" s="143"/>
      <c r="M28" s="142">
        <v>1.55</v>
      </c>
      <c r="N28" s="134"/>
      <c r="O28" s="134"/>
      <c r="P28" s="134"/>
      <c r="Q28" s="150"/>
      <c r="R28" s="151"/>
      <c r="S28" s="150"/>
      <c r="T28" s="150"/>
      <c r="U28" s="134"/>
      <c r="V28" s="150"/>
      <c r="W28" s="150"/>
    </row>
    <row r="29" s="3" customFormat="1" ht="20.05" customHeight="1" spans="1:23">
      <c r="A29" s="134" t="s">
        <v>450</v>
      </c>
      <c r="B29" s="134" t="s">
        <v>451</v>
      </c>
      <c r="C29" s="134" t="s">
        <v>452</v>
      </c>
      <c r="D29" s="134" t="s">
        <v>107</v>
      </c>
      <c r="E29" s="134" t="s">
        <v>453</v>
      </c>
      <c r="F29" s="134" t="s">
        <v>425</v>
      </c>
      <c r="G29" s="134" t="s">
        <v>239</v>
      </c>
      <c r="H29" s="135">
        <v>8.78</v>
      </c>
      <c r="I29" s="142">
        <v>8.78</v>
      </c>
      <c r="J29" s="143"/>
      <c r="K29" s="143"/>
      <c r="L29" s="143"/>
      <c r="M29" s="142">
        <v>8.78</v>
      </c>
      <c r="N29" s="134"/>
      <c r="O29" s="134"/>
      <c r="P29" s="134"/>
      <c r="Q29" s="150"/>
      <c r="R29" s="151"/>
      <c r="S29" s="150"/>
      <c r="T29" s="150"/>
      <c r="U29" s="134"/>
      <c r="V29" s="150"/>
      <c r="W29" s="150"/>
    </row>
    <row r="30" s="3" customFormat="1" ht="20.05" customHeight="1" spans="1:23">
      <c r="A30" s="134" t="s">
        <v>450</v>
      </c>
      <c r="B30" s="134" t="s">
        <v>454</v>
      </c>
      <c r="C30" s="134" t="s">
        <v>227</v>
      </c>
      <c r="D30" s="134" t="s">
        <v>115</v>
      </c>
      <c r="E30" s="134" t="s">
        <v>427</v>
      </c>
      <c r="F30" s="134" t="s">
        <v>428</v>
      </c>
      <c r="G30" s="134" t="s">
        <v>242</v>
      </c>
      <c r="H30" s="135">
        <v>5.78</v>
      </c>
      <c r="I30" s="142">
        <v>5.78</v>
      </c>
      <c r="J30" s="143"/>
      <c r="K30" s="143"/>
      <c r="L30" s="143"/>
      <c r="M30" s="142">
        <v>5.78</v>
      </c>
      <c r="N30" s="134"/>
      <c r="O30" s="134"/>
      <c r="P30" s="134"/>
      <c r="Q30" s="150"/>
      <c r="R30" s="151"/>
      <c r="S30" s="150"/>
      <c r="T30" s="150"/>
      <c r="U30" s="134"/>
      <c r="V30" s="150"/>
      <c r="W30" s="150"/>
    </row>
    <row r="31" s="3" customFormat="1" ht="20.05" customHeight="1" spans="1:23">
      <c r="A31" s="134" t="s">
        <v>450</v>
      </c>
      <c r="B31" s="134" t="s">
        <v>454</v>
      </c>
      <c r="C31" s="134" t="s">
        <v>227</v>
      </c>
      <c r="D31" s="134" t="s">
        <v>117</v>
      </c>
      <c r="E31" s="134" t="s">
        <v>455</v>
      </c>
      <c r="F31" s="134" t="s">
        <v>456</v>
      </c>
      <c r="G31" s="134" t="s">
        <v>245</v>
      </c>
      <c r="H31" s="135">
        <v>7.34</v>
      </c>
      <c r="I31" s="142">
        <v>7.34</v>
      </c>
      <c r="J31" s="143"/>
      <c r="K31" s="143"/>
      <c r="L31" s="143"/>
      <c r="M31" s="142">
        <v>7.34</v>
      </c>
      <c r="N31" s="134"/>
      <c r="O31" s="134"/>
      <c r="P31" s="134"/>
      <c r="Q31" s="150"/>
      <c r="R31" s="151"/>
      <c r="S31" s="150"/>
      <c r="T31" s="150"/>
      <c r="U31" s="134"/>
      <c r="V31" s="150"/>
      <c r="W31" s="150"/>
    </row>
    <row r="32" s="3" customFormat="1" ht="20.05" customHeight="1" spans="1:23">
      <c r="A32" s="134" t="s">
        <v>450</v>
      </c>
      <c r="B32" s="134" t="s">
        <v>454</v>
      </c>
      <c r="C32" s="134" t="s">
        <v>227</v>
      </c>
      <c r="D32" s="134" t="s">
        <v>121</v>
      </c>
      <c r="E32" s="134" t="s">
        <v>429</v>
      </c>
      <c r="F32" s="134" t="s">
        <v>430</v>
      </c>
      <c r="G32" s="134" t="s">
        <v>256</v>
      </c>
      <c r="H32" s="135">
        <v>0.39</v>
      </c>
      <c r="I32" s="142">
        <v>0.39</v>
      </c>
      <c r="J32" s="143"/>
      <c r="K32" s="143"/>
      <c r="L32" s="143"/>
      <c r="M32" s="142">
        <v>0.39</v>
      </c>
      <c r="N32" s="134"/>
      <c r="O32" s="134"/>
      <c r="P32" s="134"/>
      <c r="Q32" s="150"/>
      <c r="R32" s="151"/>
      <c r="S32" s="150"/>
      <c r="T32" s="150"/>
      <c r="U32" s="134"/>
      <c r="V32" s="150"/>
      <c r="W32" s="150"/>
    </row>
    <row r="33" s="3" customFormat="1" ht="20.05" customHeight="1" spans="1:23">
      <c r="A33" s="134" t="s">
        <v>450</v>
      </c>
      <c r="B33" s="134" t="s">
        <v>454</v>
      </c>
      <c r="C33" s="134" t="s">
        <v>227</v>
      </c>
      <c r="D33" s="134" t="s">
        <v>129</v>
      </c>
      <c r="E33" s="134" t="s">
        <v>457</v>
      </c>
      <c r="F33" s="134" t="s">
        <v>432</v>
      </c>
      <c r="G33" s="134" t="s">
        <v>248</v>
      </c>
      <c r="H33" s="135">
        <v>3.63</v>
      </c>
      <c r="I33" s="142">
        <v>3.63</v>
      </c>
      <c r="J33" s="143"/>
      <c r="K33" s="143"/>
      <c r="L33" s="143"/>
      <c r="M33" s="142">
        <v>3.63</v>
      </c>
      <c r="N33" s="134"/>
      <c r="O33" s="134"/>
      <c r="P33" s="134"/>
      <c r="Q33" s="150"/>
      <c r="R33" s="151"/>
      <c r="S33" s="150"/>
      <c r="T33" s="150"/>
      <c r="U33" s="134"/>
      <c r="V33" s="150"/>
      <c r="W33" s="150"/>
    </row>
    <row r="34" s="3" customFormat="1" ht="20.05" customHeight="1" spans="1:23">
      <c r="A34" s="134" t="s">
        <v>450</v>
      </c>
      <c r="B34" s="134" t="s">
        <v>454</v>
      </c>
      <c r="C34" s="134" t="s">
        <v>227</v>
      </c>
      <c r="D34" s="134" t="s">
        <v>131</v>
      </c>
      <c r="E34" s="134" t="s">
        <v>433</v>
      </c>
      <c r="F34" s="134" t="s">
        <v>434</v>
      </c>
      <c r="G34" s="134" t="s">
        <v>252</v>
      </c>
      <c r="H34" s="135">
        <v>0.17</v>
      </c>
      <c r="I34" s="142">
        <v>0.17</v>
      </c>
      <c r="J34" s="143"/>
      <c r="K34" s="143"/>
      <c r="L34" s="143"/>
      <c r="M34" s="142">
        <v>0.17</v>
      </c>
      <c r="N34" s="134"/>
      <c r="O34" s="134"/>
      <c r="P34" s="134"/>
      <c r="Q34" s="150"/>
      <c r="R34" s="151"/>
      <c r="S34" s="150"/>
      <c r="T34" s="150"/>
      <c r="U34" s="134"/>
      <c r="V34" s="150"/>
      <c r="W34" s="150"/>
    </row>
    <row r="35" s="3" customFormat="1" ht="20.05" customHeight="1" spans="1:23">
      <c r="A35" s="134" t="s">
        <v>450</v>
      </c>
      <c r="B35" s="134" t="s">
        <v>454</v>
      </c>
      <c r="C35" s="134" t="s">
        <v>227</v>
      </c>
      <c r="D35" s="134" t="s">
        <v>131</v>
      </c>
      <c r="E35" s="134" t="s">
        <v>433</v>
      </c>
      <c r="F35" s="134" t="s">
        <v>435</v>
      </c>
      <c r="G35" s="134" t="s">
        <v>339</v>
      </c>
      <c r="H35" s="135">
        <v>0.2</v>
      </c>
      <c r="I35" s="142">
        <v>0.2</v>
      </c>
      <c r="J35" s="143"/>
      <c r="K35" s="143"/>
      <c r="L35" s="143"/>
      <c r="M35" s="142">
        <v>0.2</v>
      </c>
      <c r="N35" s="134"/>
      <c r="O35" s="134"/>
      <c r="P35" s="134"/>
      <c r="Q35" s="150"/>
      <c r="R35" s="151"/>
      <c r="S35" s="150"/>
      <c r="T35" s="150"/>
      <c r="U35" s="134"/>
      <c r="V35" s="150"/>
      <c r="W35" s="150"/>
    </row>
    <row r="36" s="3" customFormat="1" ht="20.05" customHeight="1" spans="1:23">
      <c r="A36" s="134" t="s">
        <v>450</v>
      </c>
      <c r="B36" s="134" t="s">
        <v>458</v>
      </c>
      <c r="C36" s="134" t="s">
        <v>230</v>
      </c>
      <c r="D36" s="134" t="s">
        <v>137</v>
      </c>
      <c r="E36" s="134" t="s">
        <v>230</v>
      </c>
      <c r="F36" s="134" t="s">
        <v>437</v>
      </c>
      <c r="G36" s="134" t="s">
        <v>230</v>
      </c>
      <c r="H36" s="135">
        <v>4.15</v>
      </c>
      <c r="I36" s="142">
        <v>4.15</v>
      </c>
      <c r="J36" s="143"/>
      <c r="K36" s="143"/>
      <c r="L36" s="143"/>
      <c r="M36" s="142">
        <v>4.15</v>
      </c>
      <c r="N36" s="134"/>
      <c r="O36" s="134"/>
      <c r="P36" s="134"/>
      <c r="Q36" s="150"/>
      <c r="R36" s="151"/>
      <c r="S36" s="150"/>
      <c r="T36" s="150"/>
      <c r="U36" s="134"/>
      <c r="V36" s="150"/>
      <c r="W36" s="150"/>
    </row>
    <row r="37" s="3" customFormat="1" ht="20.05" customHeight="1" spans="1:23">
      <c r="A37" s="134" t="s">
        <v>450</v>
      </c>
      <c r="B37" s="134" t="s">
        <v>459</v>
      </c>
      <c r="C37" s="134" t="s">
        <v>325</v>
      </c>
      <c r="D37" s="134" t="s">
        <v>113</v>
      </c>
      <c r="E37" s="134" t="s">
        <v>439</v>
      </c>
      <c r="F37" s="134" t="s">
        <v>440</v>
      </c>
      <c r="G37" s="134" t="s">
        <v>329</v>
      </c>
      <c r="H37" s="135">
        <v>2.14</v>
      </c>
      <c r="I37" s="142">
        <v>2.14</v>
      </c>
      <c r="J37" s="143"/>
      <c r="K37" s="143"/>
      <c r="L37" s="143"/>
      <c r="M37" s="142">
        <v>2.14</v>
      </c>
      <c r="N37" s="134"/>
      <c r="O37" s="134"/>
      <c r="P37" s="134"/>
      <c r="Q37" s="150"/>
      <c r="R37" s="151"/>
      <c r="S37" s="150"/>
      <c r="T37" s="150"/>
      <c r="U37" s="134"/>
      <c r="V37" s="150"/>
      <c r="W37" s="150"/>
    </row>
    <row r="38" s="3" customFormat="1" ht="20.05" customHeight="1" spans="1:23">
      <c r="A38" s="134" t="s">
        <v>450</v>
      </c>
      <c r="B38" s="134" t="s">
        <v>460</v>
      </c>
      <c r="C38" s="134" t="s">
        <v>308</v>
      </c>
      <c r="D38" s="134" t="s">
        <v>107</v>
      </c>
      <c r="E38" s="134" t="s">
        <v>453</v>
      </c>
      <c r="F38" s="134" t="s">
        <v>445</v>
      </c>
      <c r="G38" s="134" t="s">
        <v>308</v>
      </c>
      <c r="H38" s="135">
        <v>0.42</v>
      </c>
      <c r="I38" s="142">
        <v>0.42</v>
      </c>
      <c r="J38" s="143"/>
      <c r="K38" s="143"/>
      <c r="L38" s="143"/>
      <c r="M38" s="142">
        <v>0.42</v>
      </c>
      <c r="N38" s="134"/>
      <c r="O38" s="134"/>
      <c r="P38" s="134"/>
      <c r="Q38" s="150"/>
      <c r="R38" s="151"/>
      <c r="S38" s="150"/>
      <c r="T38" s="150"/>
      <c r="U38" s="134"/>
      <c r="V38" s="150"/>
      <c r="W38" s="150"/>
    </row>
    <row r="39" s="3" customFormat="1" ht="20.05" customHeight="1" spans="1:23">
      <c r="A39" s="134" t="s">
        <v>450</v>
      </c>
      <c r="B39" s="134" t="s">
        <v>461</v>
      </c>
      <c r="C39" s="134" t="s">
        <v>447</v>
      </c>
      <c r="D39" s="134" t="s">
        <v>107</v>
      </c>
      <c r="E39" s="134" t="s">
        <v>453</v>
      </c>
      <c r="F39" s="134" t="s">
        <v>448</v>
      </c>
      <c r="G39" s="134" t="s">
        <v>267</v>
      </c>
      <c r="H39" s="135">
        <v>0.81</v>
      </c>
      <c r="I39" s="142">
        <v>0.81</v>
      </c>
      <c r="J39" s="143"/>
      <c r="K39" s="143"/>
      <c r="L39" s="143"/>
      <c r="M39" s="142">
        <v>0.81</v>
      </c>
      <c r="N39" s="134"/>
      <c r="O39" s="134"/>
      <c r="P39" s="134"/>
      <c r="Q39" s="150"/>
      <c r="R39" s="151"/>
      <c r="S39" s="150"/>
      <c r="T39" s="150"/>
      <c r="U39" s="134"/>
      <c r="V39" s="150"/>
      <c r="W39" s="150"/>
    </row>
    <row r="40" s="3" customFormat="1" ht="20.05" customHeight="1" spans="1:23">
      <c r="A40" s="134" t="s">
        <v>450</v>
      </c>
      <c r="B40" s="134" t="s">
        <v>461</v>
      </c>
      <c r="C40" s="134" t="s">
        <v>447</v>
      </c>
      <c r="D40" s="134" t="s">
        <v>107</v>
      </c>
      <c r="E40" s="134" t="s">
        <v>453</v>
      </c>
      <c r="F40" s="134" t="s">
        <v>449</v>
      </c>
      <c r="G40" s="134" t="s">
        <v>311</v>
      </c>
      <c r="H40" s="135">
        <v>0.86</v>
      </c>
      <c r="I40" s="142">
        <v>0.86</v>
      </c>
      <c r="J40" s="143"/>
      <c r="K40" s="143"/>
      <c r="L40" s="143"/>
      <c r="M40" s="142">
        <v>0.86</v>
      </c>
      <c r="N40" s="144"/>
      <c r="O40" s="144"/>
      <c r="P40" s="144"/>
      <c r="Q40" s="151"/>
      <c r="R40" s="151"/>
      <c r="S40" s="151"/>
      <c r="T40" s="151"/>
      <c r="U40" s="144"/>
      <c r="V40" s="151"/>
      <c r="W40" s="151"/>
    </row>
    <row r="41" s="3" customFormat="1" ht="20.05" customHeight="1" spans="1:23">
      <c r="A41" s="134" t="s">
        <v>450</v>
      </c>
      <c r="B41" s="134" t="s">
        <v>461</v>
      </c>
      <c r="C41" s="134" t="s">
        <v>447</v>
      </c>
      <c r="D41" s="134" t="s">
        <v>113</v>
      </c>
      <c r="E41" s="134" t="s">
        <v>439</v>
      </c>
      <c r="F41" s="134" t="s">
        <v>448</v>
      </c>
      <c r="G41" s="134" t="s">
        <v>267</v>
      </c>
      <c r="H41" s="135">
        <v>0.02</v>
      </c>
      <c r="I41" s="142">
        <v>0.02</v>
      </c>
      <c r="J41" s="143"/>
      <c r="K41" s="143"/>
      <c r="L41" s="143"/>
      <c r="M41" s="142">
        <v>0.02</v>
      </c>
      <c r="N41" s="145"/>
      <c r="O41" s="145"/>
      <c r="P41" s="145"/>
      <c r="Q41" s="145"/>
      <c r="R41" s="145"/>
      <c r="S41" s="145"/>
      <c r="T41" s="145"/>
      <c r="U41" s="145"/>
      <c r="V41" s="145"/>
      <c r="W41" s="145"/>
    </row>
    <row r="42" s="3" customFormat="1" ht="20.05" customHeight="1" spans="1:23">
      <c r="A42" s="134" t="s">
        <v>462</v>
      </c>
      <c r="B42" s="134" t="s">
        <v>463</v>
      </c>
      <c r="C42" s="134" t="s">
        <v>452</v>
      </c>
      <c r="D42" s="134" t="s">
        <v>99</v>
      </c>
      <c r="E42" s="134" t="s">
        <v>464</v>
      </c>
      <c r="F42" s="134" t="s">
        <v>422</v>
      </c>
      <c r="G42" s="134" t="s">
        <v>225</v>
      </c>
      <c r="H42" s="135">
        <v>186.72</v>
      </c>
      <c r="I42" s="142">
        <v>186.72</v>
      </c>
      <c r="J42" s="143"/>
      <c r="K42" s="143"/>
      <c r="L42" s="143"/>
      <c r="M42" s="142">
        <v>186.72</v>
      </c>
      <c r="N42" s="145"/>
      <c r="O42" s="145"/>
      <c r="P42" s="145"/>
      <c r="Q42" s="145"/>
      <c r="R42" s="145"/>
      <c r="S42" s="145"/>
      <c r="T42" s="145"/>
      <c r="U42" s="145"/>
      <c r="V42" s="145"/>
      <c r="W42" s="145"/>
    </row>
    <row r="43" s="3" customFormat="1" ht="20.05" customHeight="1" spans="1:23">
      <c r="A43" s="134" t="s">
        <v>462</v>
      </c>
      <c r="B43" s="134" t="s">
        <v>463</v>
      </c>
      <c r="C43" s="134" t="s">
        <v>452</v>
      </c>
      <c r="D43" s="134" t="s">
        <v>99</v>
      </c>
      <c r="E43" s="134" t="s">
        <v>464</v>
      </c>
      <c r="F43" s="134" t="s">
        <v>423</v>
      </c>
      <c r="G43" s="134" t="s">
        <v>228</v>
      </c>
      <c r="H43" s="135">
        <v>148.24</v>
      </c>
      <c r="I43" s="142">
        <v>148.24</v>
      </c>
      <c r="J43" s="143"/>
      <c r="K43" s="143"/>
      <c r="L43" s="143"/>
      <c r="M43" s="142">
        <v>148.24</v>
      </c>
      <c r="N43" s="145"/>
      <c r="O43" s="145"/>
      <c r="P43" s="145"/>
      <c r="Q43" s="145"/>
      <c r="R43" s="145"/>
      <c r="S43" s="145"/>
      <c r="T43" s="145"/>
      <c r="U43" s="145"/>
      <c r="V43" s="145"/>
      <c r="W43" s="145"/>
    </row>
    <row r="44" s="3" customFormat="1" ht="20.05" customHeight="1" spans="1:23">
      <c r="A44" s="134" t="s">
        <v>462</v>
      </c>
      <c r="B44" s="134" t="s">
        <v>463</v>
      </c>
      <c r="C44" s="134" t="s">
        <v>452</v>
      </c>
      <c r="D44" s="134" t="s">
        <v>99</v>
      </c>
      <c r="E44" s="134" t="s">
        <v>464</v>
      </c>
      <c r="F44" s="134" t="s">
        <v>424</v>
      </c>
      <c r="G44" s="134" t="s">
        <v>231</v>
      </c>
      <c r="H44" s="135">
        <v>14.15</v>
      </c>
      <c r="I44" s="142">
        <v>14.15</v>
      </c>
      <c r="J44" s="143"/>
      <c r="K44" s="143"/>
      <c r="L44" s="143"/>
      <c r="M44" s="142">
        <v>14.15</v>
      </c>
      <c r="N44" s="145"/>
      <c r="O44" s="145"/>
      <c r="P44" s="145"/>
      <c r="Q44" s="145"/>
      <c r="R44" s="145"/>
      <c r="S44" s="145"/>
      <c r="T44" s="145"/>
      <c r="U44" s="145"/>
      <c r="V44" s="145"/>
      <c r="W44" s="145"/>
    </row>
    <row r="45" s="3" customFormat="1" ht="20.05" customHeight="1" spans="1:23">
      <c r="A45" s="134" t="s">
        <v>462</v>
      </c>
      <c r="B45" s="134" t="s">
        <v>463</v>
      </c>
      <c r="C45" s="134" t="s">
        <v>452</v>
      </c>
      <c r="D45" s="134" t="s">
        <v>99</v>
      </c>
      <c r="E45" s="134" t="s">
        <v>464</v>
      </c>
      <c r="F45" s="134" t="s">
        <v>425</v>
      </c>
      <c r="G45" s="134" t="s">
        <v>239</v>
      </c>
      <c r="H45" s="135">
        <v>111.25</v>
      </c>
      <c r="I45" s="142">
        <v>111.25</v>
      </c>
      <c r="J45" s="143"/>
      <c r="K45" s="143"/>
      <c r="L45" s="143"/>
      <c r="M45" s="142">
        <v>111.25</v>
      </c>
      <c r="N45" s="145"/>
      <c r="O45" s="145"/>
      <c r="P45" s="145"/>
      <c r="Q45" s="145"/>
      <c r="R45" s="145"/>
      <c r="S45" s="145"/>
      <c r="T45" s="145"/>
      <c r="U45" s="145"/>
      <c r="V45" s="145"/>
      <c r="W45" s="145"/>
    </row>
    <row r="46" s="3" customFormat="1" ht="20.05" customHeight="1" spans="1:23">
      <c r="A46" s="134" t="s">
        <v>462</v>
      </c>
      <c r="B46" s="134" t="s">
        <v>465</v>
      </c>
      <c r="C46" s="134" t="s">
        <v>227</v>
      </c>
      <c r="D46" s="134" t="s">
        <v>115</v>
      </c>
      <c r="E46" s="134" t="s">
        <v>427</v>
      </c>
      <c r="F46" s="134" t="s">
        <v>428</v>
      </c>
      <c r="G46" s="134" t="s">
        <v>242</v>
      </c>
      <c r="H46" s="135">
        <v>59.12</v>
      </c>
      <c r="I46" s="142">
        <v>59.12</v>
      </c>
      <c r="J46" s="143"/>
      <c r="K46" s="143"/>
      <c r="L46" s="143"/>
      <c r="M46" s="142">
        <v>59.12</v>
      </c>
      <c r="N46" s="145"/>
      <c r="O46" s="145"/>
      <c r="P46" s="145"/>
      <c r="Q46" s="145"/>
      <c r="R46" s="145"/>
      <c r="S46" s="145"/>
      <c r="T46" s="145"/>
      <c r="U46" s="145"/>
      <c r="V46" s="145"/>
      <c r="W46" s="145"/>
    </row>
    <row r="47" s="3" customFormat="1" ht="20.05" customHeight="1" spans="1:23">
      <c r="A47" s="134" t="s">
        <v>462</v>
      </c>
      <c r="B47" s="134" t="s">
        <v>465</v>
      </c>
      <c r="C47" s="134" t="s">
        <v>227</v>
      </c>
      <c r="D47" s="134" t="s">
        <v>121</v>
      </c>
      <c r="E47" s="134" t="s">
        <v>429</v>
      </c>
      <c r="F47" s="134" t="s">
        <v>430</v>
      </c>
      <c r="G47" s="134" t="s">
        <v>256</v>
      </c>
      <c r="H47" s="135">
        <v>3.97</v>
      </c>
      <c r="I47" s="142">
        <v>3.97</v>
      </c>
      <c r="J47" s="143"/>
      <c r="K47" s="143"/>
      <c r="L47" s="143"/>
      <c r="M47" s="142">
        <v>3.97</v>
      </c>
      <c r="N47" s="145"/>
      <c r="O47" s="145"/>
      <c r="P47" s="145"/>
      <c r="Q47" s="145"/>
      <c r="R47" s="145"/>
      <c r="S47" s="145"/>
      <c r="T47" s="145"/>
      <c r="U47" s="145"/>
      <c r="V47" s="145"/>
      <c r="W47" s="145"/>
    </row>
    <row r="48" s="3" customFormat="1" ht="20.05" customHeight="1" spans="1:23">
      <c r="A48" s="134" t="s">
        <v>462</v>
      </c>
      <c r="B48" s="134" t="s">
        <v>465</v>
      </c>
      <c r="C48" s="134" t="s">
        <v>227</v>
      </c>
      <c r="D48" s="134" t="s">
        <v>129</v>
      </c>
      <c r="E48" s="134" t="s">
        <v>457</v>
      </c>
      <c r="F48" s="134" t="s">
        <v>432</v>
      </c>
      <c r="G48" s="134" t="s">
        <v>248</v>
      </c>
      <c r="H48" s="135">
        <v>37.31</v>
      </c>
      <c r="I48" s="142">
        <v>37.31</v>
      </c>
      <c r="J48" s="143"/>
      <c r="K48" s="143"/>
      <c r="L48" s="143"/>
      <c r="M48" s="142">
        <v>37.31</v>
      </c>
      <c r="N48" s="145"/>
      <c r="O48" s="145"/>
      <c r="P48" s="145"/>
      <c r="Q48" s="145"/>
      <c r="R48" s="145"/>
      <c r="S48" s="145"/>
      <c r="T48" s="145"/>
      <c r="U48" s="145"/>
      <c r="V48" s="145"/>
      <c r="W48" s="145"/>
    </row>
    <row r="49" s="3" customFormat="1" ht="20.05" customHeight="1" spans="1:23">
      <c r="A49" s="134" t="s">
        <v>462</v>
      </c>
      <c r="B49" s="134" t="s">
        <v>465</v>
      </c>
      <c r="C49" s="134" t="s">
        <v>227</v>
      </c>
      <c r="D49" s="134" t="s">
        <v>131</v>
      </c>
      <c r="E49" s="134" t="s">
        <v>433</v>
      </c>
      <c r="F49" s="134" t="s">
        <v>434</v>
      </c>
      <c r="G49" s="134" t="s">
        <v>252</v>
      </c>
      <c r="H49" s="135">
        <v>1.78</v>
      </c>
      <c r="I49" s="142">
        <v>1.78</v>
      </c>
      <c r="J49" s="143"/>
      <c r="K49" s="143"/>
      <c r="L49" s="143"/>
      <c r="M49" s="142">
        <v>1.78</v>
      </c>
      <c r="N49" s="145"/>
      <c r="O49" s="145"/>
      <c r="P49" s="145"/>
      <c r="Q49" s="145"/>
      <c r="R49" s="145"/>
      <c r="S49" s="145"/>
      <c r="T49" s="145"/>
      <c r="U49" s="145"/>
      <c r="V49" s="145"/>
      <c r="W49" s="145"/>
    </row>
    <row r="50" s="3" customFormat="1" ht="20.05" customHeight="1" spans="1:23">
      <c r="A50" s="134" t="s">
        <v>462</v>
      </c>
      <c r="B50" s="134" t="s">
        <v>465</v>
      </c>
      <c r="C50" s="134" t="s">
        <v>227</v>
      </c>
      <c r="D50" s="134" t="s">
        <v>131</v>
      </c>
      <c r="E50" s="134" t="s">
        <v>433</v>
      </c>
      <c r="F50" s="134" t="s">
        <v>435</v>
      </c>
      <c r="G50" s="134" t="s">
        <v>339</v>
      </c>
      <c r="H50" s="135">
        <v>4.53</v>
      </c>
      <c r="I50" s="142">
        <v>4.53</v>
      </c>
      <c r="J50" s="143"/>
      <c r="K50" s="143"/>
      <c r="L50" s="143"/>
      <c r="M50" s="142">
        <v>4.53</v>
      </c>
      <c r="N50" s="145"/>
      <c r="O50" s="145"/>
      <c r="P50" s="145"/>
      <c r="Q50" s="145"/>
      <c r="R50" s="145"/>
      <c r="S50" s="145"/>
      <c r="T50" s="145"/>
      <c r="U50" s="145"/>
      <c r="V50" s="145"/>
      <c r="W50" s="145"/>
    </row>
    <row r="51" s="3" customFormat="1" ht="20.05" customHeight="1" spans="1:23">
      <c r="A51" s="134" t="s">
        <v>462</v>
      </c>
      <c r="B51" s="134" t="s">
        <v>466</v>
      </c>
      <c r="C51" s="134" t="s">
        <v>230</v>
      </c>
      <c r="D51" s="134" t="s">
        <v>137</v>
      </c>
      <c r="E51" s="134" t="s">
        <v>230</v>
      </c>
      <c r="F51" s="134" t="s">
        <v>437</v>
      </c>
      <c r="G51" s="134" t="s">
        <v>230</v>
      </c>
      <c r="H51" s="135">
        <v>42.64</v>
      </c>
      <c r="I51" s="142">
        <v>42.64</v>
      </c>
      <c r="J51" s="143"/>
      <c r="K51" s="143"/>
      <c r="L51" s="143"/>
      <c r="M51" s="142">
        <v>42.64</v>
      </c>
      <c r="N51" s="145"/>
      <c r="O51" s="145"/>
      <c r="P51" s="145"/>
      <c r="Q51" s="145"/>
      <c r="R51" s="145"/>
      <c r="S51" s="145"/>
      <c r="T51" s="145"/>
      <c r="U51" s="145"/>
      <c r="V51" s="145"/>
      <c r="W51" s="145"/>
    </row>
    <row r="52" s="3" customFormat="1" ht="20.05" customHeight="1" spans="1:23">
      <c r="A52" s="134" t="s">
        <v>462</v>
      </c>
      <c r="B52" s="134" t="s">
        <v>467</v>
      </c>
      <c r="C52" s="134" t="s">
        <v>325</v>
      </c>
      <c r="D52" s="134" t="s">
        <v>113</v>
      </c>
      <c r="E52" s="134" t="s">
        <v>439</v>
      </c>
      <c r="F52" s="134" t="s">
        <v>440</v>
      </c>
      <c r="G52" s="134" t="s">
        <v>329</v>
      </c>
      <c r="H52" s="135">
        <v>41.77</v>
      </c>
      <c r="I52" s="142">
        <v>41.77</v>
      </c>
      <c r="J52" s="143"/>
      <c r="K52" s="143"/>
      <c r="L52" s="143"/>
      <c r="M52" s="142">
        <v>41.77</v>
      </c>
      <c r="N52" s="145"/>
      <c r="O52" s="145"/>
      <c r="P52" s="145"/>
      <c r="Q52" s="145"/>
      <c r="R52" s="145"/>
      <c r="S52" s="145"/>
      <c r="T52" s="145"/>
      <c r="U52" s="145"/>
      <c r="V52" s="145"/>
      <c r="W52" s="145"/>
    </row>
    <row r="53" s="3" customFormat="1" ht="20.05" customHeight="1" spans="1:23">
      <c r="A53" s="134" t="s">
        <v>462</v>
      </c>
      <c r="B53" s="134" t="s">
        <v>468</v>
      </c>
      <c r="C53" s="134" t="s">
        <v>233</v>
      </c>
      <c r="D53" s="134" t="s">
        <v>99</v>
      </c>
      <c r="E53" s="134" t="s">
        <v>464</v>
      </c>
      <c r="F53" s="134" t="s">
        <v>469</v>
      </c>
      <c r="G53" s="134" t="s">
        <v>302</v>
      </c>
      <c r="H53" s="135">
        <v>54</v>
      </c>
      <c r="I53" s="142">
        <v>54</v>
      </c>
      <c r="J53" s="143"/>
      <c r="K53" s="143"/>
      <c r="L53" s="143"/>
      <c r="M53" s="142">
        <v>54</v>
      </c>
      <c r="N53" s="145"/>
      <c r="O53" s="145"/>
      <c r="P53" s="145"/>
      <c r="Q53" s="145"/>
      <c r="R53" s="145"/>
      <c r="S53" s="145"/>
      <c r="T53" s="145"/>
      <c r="U53" s="145"/>
      <c r="V53" s="145"/>
      <c r="W53" s="145"/>
    </row>
    <row r="54" s="3" customFormat="1" ht="20.05" customHeight="1" spans="1:23">
      <c r="A54" s="134" t="s">
        <v>462</v>
      </c>
      <c r="B54" s="134" t="s">
        <v>470</v>
      </c>
      <c r="C54" s="134" t="s">
        <v>308</v>
      </c>
      <c r="D54" s="134" t="s">
        <v>99</v>
      </c>
      <c r="E54" s="134" t="s">
        <v>464</v>
      </c>
      <c r="F54" s="134" t="s">
        <v>445</v>
      </c>
      <c r="G54" s="134" t="s">
        <v>308</v>
      </c>
      <c r="H54" s="135">
        <v>4.26</v>
      </c>
      <c r="I54" s="142">
        <v>4.26</v>
      </c>
      <c r="J54" s="143"/>
      <c r="K54" s="143"/>
      <c r="L54" s="143"/>
      <c r="M54" s="142">
        <v>4.26</v>
      </c>
      <c r="N54" s="145"/>
      <c r="O54" s="145"/>
      <c r="P54" s="145"/>
      <c r="Q54" s="145"/>
      <c r="R54" s="145"/>
      <c r="S54" s="145"/>
      <c r="T54" s="145"/>
      <c r="U54" s="145"/>
      <c r="V54" s="145"/>
      <c r="W54" s="145"/>
    </row>
    <row r="55" s="3" customFormat="1" ht="20.05" customHeight="1" spans="1:23">
      <c r="A55" s="134" t="s">
        <v>462</v>
      </c>
      <c r="B55" s="134" t="s">
        <v>471</v>
      </c>
      <c r="C55" s="134" t="s">
        <v>447</v>
      </c>
      <c r="D55" s="134" t="s">
        <v>99</v>
      </c>
      <c r="E55" s="134" t="s">
        <v>464</v>
      </c>
      <c r="F55" s="134" t="s">
        <v>448</v>
      </c>
      <c r="G55" s="134" t="s">
        <v>267</v>
      </c>
      <c r="H55" s="135">
        <v>11.07</v>
      </c>
      <c r="I55" s="142">
        <v>11.07</v>
      </c>
      <c r="J55" s="143"/>
      <c r="K55" s="143"/>
      <c r="L55" s="143"/>
      <c r="M55" s="142">
        <v>11.07</v>
      </c>
      <c r="N55" s="145"/>
      <c r="O55" s="145"/>
      <c r="P55" s="145"/>
      <c r="Q55" s="145"/>
      <c r="R55" s="145"/>
      <c r="S55" s="145"/>
      <c r="T55" s="145"/>
      <c r="U55" s="145"/>
      <c r="V55" s="145"/>
      <c r="W55" s="145"/>
    </row>
    <row r="56" s="3" customFormat="1" ht="20.05" customHeight="1" spans="1:23">
      <c r="A56" s="134" t="s">
        <v>462</v>
      </c>
      <c r="B56" s="134" t="s">
        <v>471</v>
      </c>
      <c r="C56" s="134" t="s">
        <v>447</v>
      </c>
      <c r="D56" s="134" t="s">
        <v>99</v>
      </c>
      <c r="E56" s="134" t="s">
        <v>464</v>
      </c>
      <c r="F56" s="134" t="s">
        <v>449</v>
      </c>
      <c r="G56" s="134" t="s">
        <v>311</v>
      </c>
      <c r="H56" s="135">
        <v>8.88</v>
      </c>
      <c r="I56" s="142">
        <v>8.88</v>
      </c>
      <c r="J56" s="143"/>
      <c r="K56" s="143"/>
      <c r="L56" s="143"/>
      <c r="M56" s="142">
        <v>8.88</v>
      </c>
      <c r="N56" s="145"/>
      <c r="O56" s="145"/>
      <c r="P56" s="145"/>
      <c r="Q56" s="145"/>
      <c r="R56" s="145"/>
      <c r="S56" s="145"/>
      <c r="T56" s="145"/>
      <c r="U56" s="145"/>
      <c r="V56" s="145"/>
      <c r="W56" s="145"/>
    </row>
    <row r="57" s="3" customFormat="1" ht="20.05" customHeight="1" spans="1:23">
      <c r="A57" s="134" t="s">
        <v>462</v>
      </c>
      <c r="B57" s="134" t="s">
        <v>471</v>
      </c>
      <c r="C57" s="134" t="s">
        <v>447</v>
      </c>
      <c r="D57" s="134" t="s">
        <v>113</v>
      </c>
      <c r="E57" s="134" t="s">
        <v>439</v>
      </c>
      <c r="F57" s="134" t="s">
        <v>448</v>
      </c>
      <c r="G57" s="134" t="s">
        <v>267</v>
      </c>
      <c r="H57" s="135">
        <v>0.29</v>
      </c>
      <c r="I57" s="142">
        <v>0.29</v>
      </c>
      <c r="J57" s="143"/>
      <c r="K57" s="143"/>
      <c r="L57" s="143"/>
      <c r="M57" s="142">
        <v>0.29</v>
      </c>
      <c r="N57" s="145"/>
      <c r="O57" s="145"/>
      <c r="P57" s="145"/>
      <c r="Q57" s="145"/>
      <c r="R57" s="145"/>
      <c r="S57" s="145"/>
      <c r="T57" s="145"/>
      <c r="U57" s="145"/>
      <c r="V57" s="145"/>
      <c r="W57" s="145"/>
    </row>
    <row r="58" s="3" customFormat="1" ht="20.05" customHeight="1" spans="1:23">
      <c r="A58" s="134" t="s">
        <v>472</v>
      </c>
      <c r="B58" s="134" t="s">
        <v>473</v>
      </c>
      <c r="C58" s="134" t="s">
        <v>452</v>
      </c>
      <c r="D58" s="134" t="s">
        <v>95</v>
      </c>
      <c r="E58" s="134" t="s">
        <v>474</v>
      </c>
      <c r="F58" s="134" t="s">
        <v>422</v>
      </c>
      <c r="G58" s="134" t="s">
        <v>225</v>
      </c>
      <c r="H58" s="135">
        <v>36.78708</v>
      </c>
      <c r="I58" s="142">
        <v>36.79</v>
      </c>
      <c r="J58" s="143"/>
      <c r="K58" s="143"/>
      <c r="L58" s="143"/>
      <c r="M58" s="142">
        <v>36.79</v>
      </c>
      <c r="N58" s="145"/>
      <c r="O58" s="145"/>
      <c r="P58" s="145"/>
      <c r="Q58" s="145"/>
      <c r="R58" s="145"/>
      <c r="S58" s="145"/>
      <c r="T58" s="145"/>
      <c r="U58" s="145"/>
      <c r="V58" s="145"/>
      <c r="W58" s="145"/>
    </row>
    <row r="59" s="3" customFormat="1" ht="20.05" customHeight="1" spans="1:23">
      <c r="A59" s="134" t="s">
        <v>472</v>
      </c>
      <c r="B59" s="134" t="s">
        <v>473</v>
      </c>
      <c r="C59" s="134" t="s">
        <v>452</v>
      </c>
      <c r="D59" s="134" t="s">
        <v>95</v>
      </c>
      <c r="E59" s="134" t="s">
        <v>474</v>
      </c>
      <c r="F59" s="134" t="s">
        <v>423</v>
      </c>
      <c r="G59" s="134" t="s">
        <v>228</v>
      </c>
      <c r="H59" s="135">
        <v>30.33</v>
      </c>
      <c r="I59" s="142">
        <v>30.33</v>
      </c>
      <c r="J59" s="143"/>
      <c r="K59" s="143"/>
      <c r="L59" s="143"/>
      <c r="M59" s="142">
        <v>30.33</v>
      </c>
      <c r="N59" s="145"/>
      <c r="O59" s="145"/>
      <c r="P59" s="145"/>
      <c r="Q59" s="145"/>
      <c r="R59" s="145"/>
      <c r="S59" s="145"/>
      <c r="T59" s="145"/>
      <c r="U59" s="145"/>
      <c r="V59" s="145"/>
      <c r="W59" s="145"/>
    </row>
    <row r="60" s="3" customFormat="1" ht="20.05" customHeight="1" spans="1:23">
      <c r="A60" s="134" t="s">
        <v>472</v>
      </c>
      <c r="B60" s="134" t="s">
        <v>473</v>
      </c>
      <c r="C60" s="134" t="s">
        <v>452</v>
      </c>
      <c r="D60" s="134" t="s">
        <v>95</v>
      </c>
      <c r="E60" s="134" t="s">
        <v>474</v>
      </c>
      <c r="F60" s="134" t="s">
        <v>424</v>
      </c>
      <c r="G60" s="134" t="s">
        <v>231</v>
      </c>
      <c r="H60" s="135">
        <v>2.79</v>
      </c>
      <c r="I60" s="142">
        <v>2.79</v>
      </c>
      <c r="J60" s="143"/>
      <c r="K60" s="143"/>
      <c r="L60" s="143"/>
      <c r="M60" s="142">
        <v>2.79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</row>
    <row r="61" s="3" customFormat="1" ht="20.05" customHeight="1" spans="1:23">
      <c r="A61" s="134" t="s">
        <v>472</v>
      </c>
      <c r="B61" s="134" t="s">
        <v>473</v>
      </c>
      <c r="C61" s="134" t="s">
        <v>452</v>
      </c>
      <c r="D61" s="134" t="s">
        <v>95</v>
      </c>
      <c r="E61" s="134" t="s">
        <v>474</v>
      </c>
      <c r="F61" s="134" t="s">
        <v>425</v>
      </c>
      <c r="G61" s="134" t="s">
        <v>239</v>
      </c>
      <c r="H61" s="135">
        <v>22.18</v>
      </c>
      <c r="I61" s="142">
        <v>22.18</v>
      </c>
      <c r="J61" s="143"/>
      <c r="K61" s="143"/>
      <c r="L61" s="143"/>
      <c r="M61" s="142">
        <v>22.18</v>
      </c>
      <c r="N61" s="145"/>
      <c r="O61" s="145"/>
      <c r="P61" s="145"/>
      <c r="Q61" s="145"/>
      <c r="R61" s="145"/>
      <c r="S61" s="145"/>
      <c r="T61" s="145"/>
      <c r="U61" s="145"/>
      <c r="V61" s="145"/>
      <c r="W61" s="145"/>
    </row>
    <row r="62" s="3" customFormat="1" ht="20.05" customHeight="1" spans="1:23">
      <c r="A62" s="134" t="s">
        <v>472</v>
      </c>
      <c r="B62" s="134" t="s">
        <v>475</v>
      </c>
      <c r="C62" s="134" t="s">
        <v>227</v>
      </c>
      <c r="D62" s="134" t="s">
        <v>115</v>
      </c>
      <c r="E62" s="134" t="s">
        <v>427</v>
      </c>
      <c r="F62" s="134" t="s">
        <v>428</v>
      </c>
      <c r="G62" s="134" t="s">
        <v>242</v>
      </c>
      <c r="H62" s="135">
        <v>11.8</v>
      </c>
      <c r="I62" s="142">
        <v>11.8</v>
      </c>
      <c r="J62" s="143"/>
      <c r="K62" s="143"/>
      <c r="L62" s="143"/>
      <c r="M62" s="142">
        <v>11.8</v>
      </c>
      <c r="N62" s="145"/>
      <c r="O62" s="145"/>
      <c r="P62" s="145"/>
      <c r="Q62" s="145"/>
      <c r="R62" s="145"/>
      <c r="S62" s="145"/>
      <c r="T62" s="145"/>
      <c r="U62" s="145"/>
      <c r="V62" s="145"/>
      <c r="W62" s="145"/>
    </row>
    <row r="63" s="3" customFormat="1" ht="20.05" customHeight="1" spans="1:23">
      <c r="A63" s="134" t="s">
        <v>472</v>
      </c>
      <c r="B63" s="134" t="s">
        <v>475</v>
      </c>
      <c r="C63" s="134" t="s">
        <v>227</v>
      </c>
      <c r="D63" s="134" t="s">
        <v>121</v>
      </c>
      <c r="E63" s="134" t="s">
        <v>429</v>
      </c>
      <c r="F63" s="134" t="s">
        <v>430</v>
      </c>
      <c r="G63" s="134" t="s">
        <v>256</v>
      </c>
      <c r="H63" s="135">
        <v>0.79</v>
      </c>
      <c r="I63" s="142">
        <v>0.79</v>
      </c>
      <c r="J63" s="143"/>
      <c r="K63" s="143"/>
      <c r="L63" s="143"/>
      <c r="M63" s="142">
        <v>0.79</v>
      </c>
      <c r="N63" s="145"/>
      <c r="O63" s="145"/>
      <c r="P63" s="145"/>
      <c r="Q63" s="145"/>
      <c r="R63" s="145"/>
      <c r="S63" s="145"/>
      <c r="T63" s="145"/>
      <c r="U63" s="145"/>
      <c r="V63" s="145"/>
      <c r="W63" s="145"/>
    </row>
    <row r="64" s="3" customFormat="1" ht="20.05" customHeight="1" spans="1:23">
      <c r="A64" s="134" t="s">
        <v>472</v>
      </c>
      <c r="B64" s="134" t="s">
        <v>475</v>
      </c>
      <c r="C64" s="134" t="s">
        <v>227</v>
      </c>
      <c r="D64" s="134" t="s">
        <v>129</v>
      </c>
      <c r="E64" s="134" t="s">
        <v>457</v>
      </c>
      <c r="F64" s="134" t="s">
        <v>432</v>
      </c>
      <c r="G64" s="134" t="s">
        <v>248</v>
      </c>
      <c r="H64" s="135">
        <v>7.45</v>
      </c>
      <c r="I64" s="142">
        <v>7.45</v>
      </c>
      <c r="J64" s="143"/>
      <c r="K64" s="143"/>
      <c r="L64" s="143"/>
      <c r="M64" s="142">
        <v>7.45</v>
      </c>
      <c r="N64" s="145"/>
      <c r="O64" s="145"/>
      <c r="P64" s="145"/>
      <c r="Q64" s="145"/>
      <c r="R64" s="145"/>
      <c r="S64" s="145"/>
      <c r="T64" s="145"/>
      <c r="U64" s="145"/>
      <c r="V64" s="145"/>
      <c r="W64" s="145"/>
    </row>
    <row r="65" s="3" customFormat="1" ht="20.05" customHeight="1" spans="1:23">
      <c r="A65" s="134" t="s">
        <v>472</v>
      </c>
      <c r="B65" s="134" t="s">
        <v>475</v>
      </c>
      <c r="C65" s="134" t="s">
        <v>227</v>
      </c>
      <c r="D65" s="134" t="s">
        <v>131</v>
      </c>
      <c r="E65" s="134" t="s">
        <v>433</v>
      </c>
      <c r="F65" s="134" t="s">
        <v>434</v>
      </c>
      <c r="G65" s="134" t="s">
        <v>252</v>
      </c>
      <c r="H65" s="135">
        <v>0.35</v>
      </c>
      <c r="I65" s="142">
        <v>0.35</v>
      </c>
      <c r="J65" s="143"/>
      <c r="K65" s="143"/>
      <c r="L65" s="143"/>
      <c r="M65" s="142">
        <v>0.35</v>
      </c>
      <c r="N65" s="145"/>
      <c r="O65" s="145"/>
      <c r="P65" s="145"/>
      <c r="Q65" s="145"/>
      <c r="R65" s="145"/>
      <c r="S65" s="145"/>
      <c r="T65" s="145"/>
      <c r="U65" s="145"/>
      <c r="V65" s="145"/>
      <c r="W65" s="145"/>
    </row>
    <row r="66" s="3" customFormat="1" ht="20.05" customHeight="1" spans="1:23">
      <c r="A66" s="134" t="s">
        <v>472</v>
      </c>
      <c r="B66" s="134" t="s">
        <v>475</v>
      </c>
      <c r="C66" s="134" t="s">
        <v>227</v>
      </c>
      <c r="D66" s="134" t="s">
        <v>131</v>
      </c>
      <c r="E66" s="134" t="s">
        <v>433</v>
      </c>
      <c r="F66" s="134" t="s">
        <v>435</v>
      </c>
      <c r="G66" s="134" t="s">
        <v>339</v>
      </c>
      <c r="H66" s="135">
        <v>1.59</v>
      </c>
      <c r="I66" s="142">
        <v>1.59</v>
      </c>
      <c r="J66" s="143"/>
      <c r="K66" s="143"/>
      <c r="L66" s="143"/>
      <c r="M66" s="142">
        <v>1.59</v>
      </c>
      <c r="N66" s="145"/>
      <c r="O66" s="145"/>
      <c r="P66" s="145"/>
      <c r="Q66" s="145"/>
      <c r="R66" s="145"/>
      <c r="S66" s="145"/>
      <c r="T66" s="145"/>
      <c r="U66" s="145"/>
      <c r="V66" s="145"/>
      <c r="W66" s="145"/>
    </row>
    <row r="67" s="3" customFormat="1" ht="20.05" customHeight="1" spans="1:23">
      <c r="A67" s="134" t="s">
        <v>472</v>
      </c>
      <c r="B67" s="134" t="s">
        <v>476</v>
      </c>
      <c r="C67" s="134" t="s">
        <v>230</v>
      </c>
      <c r="D67" s="134" t="s">
        <v>137</v>
      </c>
      <c r="E67" s="134" t="s">
        <v>230</v>
      </c>
      <c r="F67" s="134" t="s">
        <v>437</v>
      </c>
      <c r="G67" s="134" t="s">
        <v>230</v>
      </c>
      <c r="H67" s="135">
        <v>8.51</v>
      </c>
      <c r="I67" s="142">
        <v>8.51</v>
      </c>
      <c r="J67" s="143"/>
      <c r="K67" s="143"/>
      <c r="L67" s="143"/>
      <c r="M67" s="142">
        <v>8.51</v>
      </c>
      <c r="N67" s="145"/>
      <c r="O67" s="145"/>
      <c r="P67" s="145"/>
      <c r="Q67" s="145"/>
      <c r="R67" s="145"/>
      <c r="S67" s="145"/>
      <c r="T67" s="145"/>
      <c r="U67" s="145"/>
      <c r="V67" s="145"/>
      <c r="W67" s="145"/>
    </row>
    <row r="68" s="3" customFormat="1" ht="20.05" customHeight="1" spans="1:23">
      <c r="A68" s="134" t="s">
        <v>472</v>
      </c>
      <c r="B68" s="134" t="s">
        <v>477</v>
      </c>
      <c r="C68" s="134" t="s">
        <v>325</v>
      </c>
      <c r="D68" s="134" t="s">
        <v>113</v>
      </c>
      <c r="E68" s="134" t="s">
        <v>439</v>
      </c>
      <c r="F68" s="134" t="s">
        <v>440</v>
      </c>
      <c r="G68" s="134" t="s">
        <v>329</v>
      </c>
      <c r="H68" s="135">
        <v>15.35</v>
      </c>
      <c r="I68" s="142">
        <v>15.35</v>
      </c>
      <c r="J68" s="143"/>
      <c r="K68" s="143"/>
      <c r="L68" s="143"/>
      <c r="M68" s="142">
        <v>15.35</v>
      </c>
      <c r="N68" s="145"/>
      <c r="O68" s="145"/>
      <c r="P68" s="145"/>
      <c r="Q68" s="145"/>
      <c r="R68" s="145"/>
      <c r="S68" s="145"/>
      <c r="T68" s="145"/>
      <c r="U68" s="145"/>
      <c r="V68" s="145"/>
      <c r="W68" s="145"/>
    </row>
    <row r="69" s="3" customFormat="1" ht="20.05" customHeight="1" spans="1:23">
      <c r="A69" s="134" t="s">
        <v>472</v>
      </c>
      <c r="B69" s="134" t="s">
        <v>478</v>
      </c>
      <c r="C69" s="134" t="s">
        <v>308</v>
      </c>
      <c r="D69" s="134" t="s">
        <v>95</v>
      </c>
      <c r="E69" s="134" t="s">
        <v>474</v>
      </c>
      <c r="F69" s="134" t="s">
        <v>445</v>
      </c>
      <c r="G69" s="134" t="s">
        <v>308</v>
      </c>
      <c r="H69" s="135">
        <v>0.85</v>
      </c>
      <c r="I69" s="142">
        <v>0.85</v>
      </c>
      <c r="J69" s="143"/>
      <c r="K69" s="143"/>
      <c r="L69" s="143"/>
      <c r="M69" s="142">
        <v>0.85</v>
      </c>
      <c r="N69" s="145"/>
      <c r="O69" s="145"/>
      <c r="P69" s="145"/>
      <c r="Q69" s="145"/>
      <c r="R69" s="145"/>
      <c r="S69" s="145"/>
      <c r="T69" s="145"/>
      <c r="U69" s="145"/>
      <c r="V69" s="145"/>
      <c r="W69" s="145"/>
    </row>
    <row r="70" s="3" customFormat="1" ht="20.05" customHeight="1" spans="1:23">
      <c r="A70" s="134" t="s">
        <v>472</v>
      </c>
      <c r="B70" s="134" t="s">
        <v>479</v>
      </c>
      <c r="C70" s="134" t="s">
        <v>447</v>
      </c>
      <c r="D70" s="134" t="s">
        <v>95</v>
      </c>
      <c r="E70" s="134" t="s">
        <v>474</v>
      </c>
      <c r="F70" s="134" t="s">
        <v>448</v>
      </c>
      <c r="G70" s="134" t="s">
        <v>267</v>
      </c>
      <c r="H70" s="135">
        <v>2.16</v>
      </c>
      <c r="I70" s="142">
        <v>2.16</v>
      </c>
      <c r="J70" s="143"/>
      <c r="K70" s="143"/>
      <c r="L70" s="143"/>
      <c r="M70" s="142">
        <v>2.16</v>
      </c>
      <c r="N70" s="145"/>
      <c r="O70" s="145"/>
      <c r="P70" s="145"/>
      <c r="Q70" s="145"/>
      <c r="R70" s="145"/>
      <c r="S70" s="145"/>
      <c r="T70" s="145"/>
      <c r="U70" s="145"/>
      <c r="V70" s="145"/>
      <c r="W70" s="145"/>
    </row>
    <row r="71" s="3" customFormat="1" ht="20.05" customHeight="1" spans="1:23">
      <c r="A71" s="134" t="s">
        <v>472</v>
      </c>
      <c r="B71" s="134" t="s">
        <v>479</v>
      </c>
      <c r="C71" s="134" t="s">
        <v>447</v>
      </c>
      <c r="D71" s="134" t="s">
        <v>95</v>
      </c>
      <c r="E71" s="134" t="s">
        <v>474</v>
      </c>
      <c r="F71" s="134" t="s">
        <v>449</v>
      </c>
      <c r="G71" s="134" t="s">
        <v>311</v>
      </c>
      <c r="H71" s="135">
        <v>1.77</v>
      </c>
      <c r="I71" s="142">
        <v>1.77</v>
      </c>
      <c r="J71" s="143"/>
      <c r="K71" s="143"/>
      <c r="L71" s="143"/>
      <c r="M71" s="142">
        <v>1.77</v>
      </c>
      <c r="N71" s="145"/>
      <c r="O71" s="145"/>
      <c r="P71" s="145"/>
      <c r="Q71" s="145"/>
      <c r="R71" s="145"/>
      <c r="S71" s="145"/>
      <c r="T71" s="145"/>
      <c r="U71" s="145"/>
      <c r="V71" s="145"/>
      <c r="W71" s="145"/>
    </row>
    <row r="72" s="3" customFormat="1" ht="20.05" customHeight="1" spans="1:23">
      <c r="A72" s="134" t="s">
        <v>472</v>
      </c>
      <c r="B72" s="134" t="s">
        <v>479</v>
      </c>
      <c r="C72" s="134" t="s">
        <v>447</v>
      </c>
      <c r="D72" s="134" t="s">
        <v>113</v>
      </c>
      <c r="E72" s="134" t="s">
        <v>439</v>
      </c>
      <c r="F72" s="134" t="s">
        <v>448</v>
      </c>
      <c r="G72" s="134" t="s">
        <v>267</v>
      </c>
      <c r="H72" s="135">
        <v>0.11</v>
      </c>
      <c r="I72" s="142">
        <v>0.11</v>
      </c>
      <c r="J72" s="143"/>
      <c r="K72" s="143"/>
      <c r="L72" s="143"/>
      <c r="M72" s="142">
        <v>0.11</v>
      </c>
      <c r="N72" s="145"/>
      <c r="O72" s="145"/>
      <c r="P72" s="145"/>
      <c r="Q72" s="145"/>
      <c r="R72" s="145"/>
      <c r="S72" s="145"/>
      <c r="T72" s="145"/>
      <c r="U72" s="145"/>
      <c r="V72" s="145"/>
      <c r="W72" s="145"/>
    </row>
    <row r="73" s="3" customFormat="1" ht="20.05" customHeight="1" spans="1:23">
      <c r="A73" s="134" t="s">
        <v>480</v>
      </c>
      <c r="B73" s="134" t="s">
        <v>481</v>
      </c>
      <c r="C73" s="134" t="s">
        <v>420</v>
      </c>
      <c r="D73" s="134" t="s">
        <v>101</v>
      </c>
      <c r="E73" s="134" t="s">
        <v>482</v>
      </c>
      <c r="F73" s="134" t="s">
        <v>422</v>
      </c>
      <c r="G73" s="134" t="s">
        <v>225</v>
      </c>
      <c r="H73" s="135">
        <v>36.7</v>
      </c>
      <c r="I73" s="142">
        <v>36.7</v>
      </c>
      <c r="J73" s="143"/>
      <c r="K73" s="143"/>
      <c r="L73" s="143"/>
      <c r="M73" s="142">
        <v>36.7</v>
      </c>
      <c r="N73" s="145"/>
      <c r="O73" s="145"/>
      <c r="P73" s="145"/>
      <c r="Q73" s="145"/>
      <c r="R73" s="145"/>
      <c r="S73" s="145"/>
      <c r="T73" s="145"/>
      <c r="U73" s="145"/>
      <c r="V73" s="145"/>
      <c r="W73" s="145"/>
    </row>
    <row r="74" s="3" customFormat="1" ht="20.05" customHeight="1" spans="1:23">
      <c r="A74" s="134" t="s">
        <v>480</v>
      </c>
      <c r="B74" s="134" t="s">
        <v>481</v>
      </c>
      <c r="C74" s="134" t="s">
        <v>420</v>
      </c>
      <c r="D74" s="134" t="s">
        <v>101</v>
      </c>
      <c r="E74" s="134" t="s">
        <v>482</v>
      </c>
      <c r="F74" s="134" t="s">
        <v>423</v>
      </c>
      <c r="G74" s="134" t="s">
        <v>228</v>
      </c>
      <c r="H74" s="135">
        <v>61.09</v>
      </c>
      <c r="I74" s="142">
        <v>61.09</v>
      </c>
      <c r="J74" s="143"/>
      <c r="K74" s="143"/>
      <c r="L74" s="143"/>
      <c r="M74" s="142">
        <v>61.09</v>
      </c>
      <c r="N74" s="145"/>
      <c r="O74" s="145"/>
      <c r="P74" s="145"/>
      <c r="Q74" s="145"/>
      <c r="R74" s="145"/>
      <c r="S74" s="145"/>
      <c r="T74" s="145"/>
      <c r="U74" s="145"/>
      <c r="V74" s="145"/>
      <c r="W74" s="145"/>
    </row>
    <row r="75" s="3" customFormat="1" ht="20.05" customHeight="1" spans="1:23">
      <c r="A75" s="134" t="s">
        <v>480</v>
      </c>
      <c r="B75" s="134" t="s">
        <v>481</v>
      </c>
      <c r="C75" s="134" t="s">
        <v>420</v>
      </c>
      <c r="D75" s="134" t="s">
        <v>101</v>
      </c>
      <c r="E75" s="134" t="s">
        <v>482</v>
      </c>
      <c r="F75" s="134" t="s">
        <v>424</v>
      </c>
      <c r="G75" s="134" t="s">
        <v>231</v>
      </c>
      <c r="H75" s="135">
        <v>2.78</v>
      </c>
      <c r="I75" s="142">
        <v>2.78</v>
      </c>
      <c r="J75" s="143"/>
      <c r="K75" s="143"/>
      <c r="L75" s="143"/>
      <c r="M75" s="142">
        <v>2.78</v>
      </c>
      <c r="N75" s="145"/>
      <c r="O75" s="145"/>
      <c r="P75" s="145"/>
      <c r="Q75" s="145"/>
      <c r="R75" s="145"/>
      <c r="S75" s="145"/>
      <c r="T75" s="145"/>
      <c r="U75" s="145"/>
      <c r="V75" s="145"/>
      <c r="W75" s="145"/>
    </row>
    <row r="76" s="3" customFormat="1" ht="20.05" customHeight="1" spans="1:23">
      <c r="A76" s="134" t="s">
        <v>480</v>
      </c>
      <c r="B76" s="134" t="s">
        <v>481</v>
      </c>
      <c r="C76" s="134" t="s">
        <v>420</v>
      </c>
      <c r="D76" s="134" t="s">
        <v>101</v>
      </c>
      <c r="E76" s="134" t="s">
        <v>482</v>
      </c>
      <c r="F76" s="134" t="s">
        <v>425</v>
      </c>
      <c r="G76" s="134" t="s">
        <v>239</v>
      </c>
      <c r="H76" s="135">
        <v>39.6</v>
      </c>
      <c r="I76" s="142">
        <v>39.6</v>
      </c>
      <c r="J76" s="143"/>
      <c r="K76" s="143"/>
      <c r="L76" s="143"/>
      <c r="M76" s="142">
        <v>39.6</v>
      </c>
      <c r="N76" s="145"/>
      <c r="O76" s="145"/>
      <c r="P76" s="145"/>
      <c r="Q76" s="145"/>
      <c r="R76" s="145"/>
      <c r="S76" s="145"/>
      <c r="T76" s="145"/>
      <c r="U76" s="145"/>
      <c r="V76" s="145"/>
      <c r="W76" s="145"/>
    </row>
    <row r="77" s="3" customFormat="1" ht="20.05" customHeight="1" spans="1:23">
      <c r="A77" s="134" t="s">
        <v>480</v>
      </c>
      <c r="B77" s="134" t="s">
        <v>483</v>
      </c>
      <c r="C77" s="134" t="s">
        <v>227</v>
      </c>
      <c r="D77" s="134" t="s">
        <v>115</v>
      </c>
      <c r="E77" s="134" t="s">
        <v>427</v>
      </c>
      <c r="F77" s="134" t="s">
        <v>428</v>
      </c>
      <c r="G77" s="134" t="s">
        <v>242</v>
      </c>
      <c r="H77" s="135">
        <v>12.74</v>
      </c>
      <c r="I77" s="142">
        <v>12.74</v>
      </c>
      <c r="J77" s="143"/>
      <c r="K77" s="143"/>
      <c r="L77" s="143"/>
      <c r="M77" s="142">
        <v>12.74</v>
      </c>
      <c r="N77" s="145"/>
      <c r="O77" s="145"/>
      <c r="P77" s="145"/>
      <c r="Q77" s="145"/>
      <c r="R77" s="145"/>
      <c r="S77" s="145"/>
      <c r="T77" s="145"/>
      <c r="U77" s="145"/>
      <c r="V77" s="145"/>
      <c r="W77" s="145"/>
    </row>
    <row r="78" s="3" customFormat="1" ht="20.05" customHeight="1" spans="1:23">
      <c r="A78" s="134" t="s">
        <v>480</v>
      </c>
      <c r="B78" s="134" t="s">
        <v>483</v>
      </c>
      <c r="C78" s="134" t="s">
        <v>227</v>
      </c>
      <c r="D78" s="134" t="s">
        <v>117</v>
      </c>
      <c r="E78" s="134" t="s">
        <v>455</v>
      </c>
      <c r="F78" s="134" t="s">
        <v>456</v>
      </c>
      <c r="G78" s="134" t="s">
        <v>245</v>
      </c>
      <c r="H78" s="135">
        <v>4.47</v>
      </c>
      <c r="I78" s="142">
        <v>4.47</v>
      </c>
      <c r="J78" s="143"/>
      <c r="K78" s="143"/>
      <c r="L78" s="143"/>
      <c r="M78" s="142">
        <v>4.47</v>
      </c>
      <c r="N78" s="145"/>
      <c r="O78" s="145"/>
      <c r="P78" s="145"/>
      <c r="Q78" s="145"/>
      <c r="R78" s="145"/>
      <c r="S78" s="145"/>
      <c r="T78" s="145"/>
      <c r="U78" s="145"/>
      <c r="V78" s="145"/>
      <c r="W78" s="145"/>
    </row>
    <row r="79" s="3" customFormat="1" ht="20.05" customHeight="1" spans="1:23">
      <c r="A79" s="134" t="s">
        <v>480</v>
      </c>
      <c r="B79" s="134" t="s">
        <v>483</v>
      </c>
      <c r="C79" s="134" t="s">
        <v>227</v>
      </c>
      <c r="D79" s="134" t="s">
        <v>121</v>
      </c>
      <c r="E79" s="134" t="s">
        <v>429</v>
      </c>
      <c r="F79" s="134" t="s">
        <v>430</v>
      </c>
      <c r="G79" s="134" t="s">
        <v>256</v>
      </c>
      <c r="H79" s="135">
        <v>0.32</v>
      </c>
      <c r="I79" s="142">
        <v>0.32</v>
      </c>
      <c r="J79" s="143"/>
      <c r="K79" s="143"/>
      <c r="L79" s="143"/>
      <c r="M79" s="142">
        <v>0.32</v>
      </c>
      <c r="N79" s="145"/>
      <c r="O79" s="145"/>
      <c r="P79" s="145"/>
      <c r="Q79" s="145"/>
      <c r="R79" s="145"/>
      <c r="S79" s="145"/>
      <c r="T79" s="145"/>
      <c r="U79" s="145"/>
      <c r="V79" s="145"/>
      <c r="W79" s="145"/>
    </row>
    <row r="80" s="3" customFormat="1" ht="20.05" customHeight="1" spans="1:23">
      <c r="A80" s="134" t="s">
        <v>480</v>
      </c>
      <c r="B80" s="134" t="s">
        <v>483</v>
      </c>
      <c r="C80" s="134" t="s">
        <v>227</v>
      </c>
      <c r="D80" s="134" t="s">
        <v>127</v>
      </c>
      <c r="E80" s="134" t="s">
        <v>431</v>
      </c>
      <c r="F80" s="134" t="s">
        <v>432</v>
      </c>
      <c r="G80" s="134" t="s">
        <v>248</v>
      </c>
      <c r="H80" s="135">
        <v>8.07</v>
      </c>
      <c r="I80" s="142">
        <v>8.07</v>
      </c>
      <c r="J80" s="143"/>
      <c r="K80" s="143"/>
      <c r="L80" s="143"/>
      <c r="M80" s="142">
        <v>8.07</v>
      </c>
      <c r="N80" s="145"/>
      <c r="O80" s="145"/>
      <c r="P80" s="145"/>
      <c r="Q80" s="145"/>
      <c r="R80" s="145"/>
      <c r="S80" s="145"/>
      <c r="T80" s="145"/>
      <c r="U80" s="145"/>
      <c r="V80" s="145"/>
      <c r="W80" s="145"/>
    </row>
    <row r="81" s="3" customFormat="1" ht="20.05" customHeight="1" spans="1:23">
      <c r="A81" s="134" t="s">
        <v>480</v>
      </c>
      <c r="B81" s="134" t="s">
        <v>483</v>
      </c>
      <c r="C81" s="134" t="s">
        <v>227</v>
      </c>
      <c r="D81" s="134" t="s">
        <v>131</v>
      </c>
      <c r="E81" s="134" t="s">
        <v>433</v>
      </c>
      <c r="F81" s="134" t="s">
        <v>434</v>
      </c>
      <c r="G81" s="134" t="s">
        <v>252</v>
      </c>
      <c r="H81" s="135">
        <v>0.38</v>
      </c>
      <c r="I81" s="142">
        <v>0.38</v>
      </c>
      <c r="J81" s="143"/>
      <c r="K81" s="143"/>
      <c r="L81" s="143"/>
      <c r="M81" s="142">
        <v>0.38</v>
      </c>
      <c r="N81" s="145"/>
      <c r="O81" s="145"/>
      <c r="P81" s="145"/>
      <c r="Q81" s="145"/>
      <c r="R81" s="145"/>
      <c r="S81" s="145"/>
      <c r="T81" s="145"/>
      <c r="U81" s="145"/>
      <c r="V81" s="145"/>
      <c r="W81" s="145"/>
    </row>
    <row r="82" s="3" customFormat="1" ht="20.05" customHeight="1" spans="1:23">
      <c r="A82" s="134" t="s">
        <v>480</v>
      </c>
      <c r="B82" s="134" t="s">
        <v>484</v>
      </c>
      <c r="C82" s="134" t="s">
        <v>230</v>
      </c>
      <c r="D82" s="134" t="s">
        <v>137</v>
      </c>
      <c r="E82" s="134" t="s">
        <v>230</v>
      </c>
      <c r="F82" s="134" t="s">
        <v>437</v>
      </c>
      <c r="G82" s="134" t="s">
        <v>230</v>
      </c>
      <c r="H82" s="135">
        <v>9.22</v>
      </c>
      <c r="I82" s="142">
        <v>9.22</v>
      </c>
      <c r="J82" s="143"/>
      <c r="K82" s="143"/>
      <c r="L82" s="143"/>
      <c r="M82" s="142">
        <v>9.22</v>
      </c>
      <c r="N82" s="145"/>
      <c r="O82" s="145"/>
      <c r="P82" s="145"/>
      <c r="Q82" s="145"/>
      <c r="R82" s="145"/>
      <c r="S82" s="145"/>
      <c r="T82" s="145"/>
      <c r="U82" s="145"/>
      <c r="V82" s="145"/>
      <c r="W82" s="145"/>
    </row>
    <row r="83" s="3" customFormat="1" ht="20.05" customHeight="1" spans="1:23">
      <c r="A83" s="134" t="s">
        <v>480</v>
      </c>
      <c r="B83" s="134" t="s">
        <v>485</v>
      </c>
      <c r="C83" s="134" t="s">
        <v>233</v>
      </c>
      <c r="D83" s="134" t="s">
        <v>101</v>
      </c>
      <c r="E83" s="134" t="s">
        <v>482</v>
      </c>
      <c r="F83" s="134" t="s">
        <v>469</v>
      </c>
      <c r="G83" s="134" t="s">
        <v>302</v>
      </c>
      <c r="H83" s="135">
        <v>66</v>
      </c>
      <c r="I83" s="142">
        <v>66</v>
      </c>
      <c r="J83" s="143"/>
      <c r="K83" s="143"/>
      <c r="L83" s="143"/>
      <c r="M83" s="142">
        <v>66</v>
      </c>
      <c r="N83" s="145"/>
      <c r="O83" s="145"/>
      <c r="P83" s="145"/>
      <c r="Q83" s="145"/>
      <c r="R83" s="145"/>
      <c r="S83" s="145"/>
      <c r="T83" s="145"/>
      <c r="U83" s="145"/>
      <c r="V83" s="145"/>
      <c r="W83" s="145"/>
    </row>
    <row r="84" s="3" customFormat="1" ht="20.05" customHeight="1" spans="1:23">
      <c r="A84" s="134" t="s">
        <v>480</v>
      </c>
      <c r="B84" s="134" t="s">
        <v>486</v>
      </c>
      <c r="C84" s="134" t="s">
        <v>308</v>
      </c>
      <c r="D84" s="134" t="s">
        <v>101</v>
      </c>
      <c r="E84" s="134" t="s">
        <v>482</v>
      </c>
      <c r="F84" s="134" t="s">
        <v>445</v>
      </c>
      <c r="G84" s="134" t="s">
        <v>308</v>
      </c>
      <c r="H84" s="135">
        <v>0.92</v>
      </c>
      <c r="I84" s="142">
        <v>0.92</v>
      </c>
      <c r="J84" s="143"/>
      <c r="K84" s="143"/>
      <c r="L84" s="143"/>
      <c r="M84" s="142">
        <v>0.92</v>
      </c>
      <c r="N84" s="145"/>
      <c r="O84" s="145"/>
      <c r="P84" s="145"/>
      <c r="Q84" s="145"/>
      <c r="R84" s="145"/>
      <c r="S84" s="145"/>
      <c r="T84" s="145"/>
      <c r="U84" s="145"/>
      <c r="V84" s="145"/>
      <c r="W84" s="145"/>
    </row>
    <row r="85" s="3" customFormat="1" ht="20.05" customHeight="1" spans="1:23">
      <c r="A85" s="134" t="s">
        <v>480</v>
      </c>
      <c r="B85" s="134" t="s">
        <v>487</v>
      </c>
      <c r="C85" s="134" t="s">
        <v>447</v>
      </c>
      <c r="D85" s="134" t="s">
        <v>101</v>
      </c>
      <c r="E85" s="134" t="s">
        <v>482</v>
      </c>
      <c r="F85" s="134" t="s">
        <v>448</v>
      </c>
      <c r="G85" s="134" t="s">
        <v>267</v>
      </c>
      <c r="H85" s="135">
        <v>2.43</v>
      </c>
      <c r="I85" s="142">
        <v>2.43</v>
      </c>
      <c r="J85" s="143"/>
      <c r="K85" s="143"/>
      <c r="L85" s="143"/>
      <c r="M85" s="142">
        <v>2.43</v>
      </c>
      <c r="N85" s="145"/>
      <c r="O85" s="145"/>
      <c r="P85" s="145"/>
      <c r="Q85" s="145"/>
      <c r="R85" s="145"/>
      <c r="S85" s="145"/>
      <c r="T85" s="145"/>
      <c r="U85" s="145"/>
      <c r="V85" s="145"/>
      <c r="W85" s="145"/>
    </row>
    <row r="86" s="3" customFormat="1" ht="20.05" customHeight="1" spans="1:23">
      <c r="A86" s="134" t="s">
        <v>480</v>
      </c>
      <c r="B86" s="134" t="s">
        <v>487</v>
      </c>
      <c r="C86" s="134" t="s">
        <v>447</v>
      </c>
      <c r="D86" s="134" t="s">
        <v>101</v>
      </c>
      <c r="E86" s="134" t="s">
        <v>482</v>
      </c>
      <c r="F86" s="134" t="s">
        <v>449</v>
      </c>
      <c r="G86" s="134" t="s">
        <v>311</v>
      </c>
      <c r="H86" s="135">
        <v>1.92</v>
      </c>
      <c r="I86" s="142">
        <v>1.92</v>
      </c>
      <c r="J86" s="143"/>
      <c r="K86" s="143"/>
      <c r="L86" s="143"/>
      <c r="M86" s="142">
        <v>1.92</v>
      </c>
      <c r="N86" s="145"/>
      <c r="O86" s="145"/>
      <c r="P86" s="145"/>
      <c r="Q86" s="145"/>
      <c r="R86" s="145"/>
      <c r="S86" s="145"/>
      <c r="T86" s="145"/>
      <c r="U86" s="145"/>
      <c r="V86" s="145"/>
      <c r="W86" s="145"/>
    </row>
    <row r="87" s="3" customFormat="1" ht="20.05" customHeight="1" spans="1:23">
      <c r="A87" s="38" t="s">
        <v>139</v>
      </c>
      <c r="B87" s="96"/>
      <c r="C87" s="152"/>
      <c r="D87" s="152"/>
      <c r="E87" s="152"/>
      <c r="F87" s="152"/>
      <c r="G87" s="152"/>
      <c r="H87" s="142">
        <v>1487.567681</v>
      </c>
      <c r="I87" s="142">
        <f>14875676.81/10000</f>
        <v>1487.567681</v>
      </c>
      <c r="J87" s="142"/>
      <c r="K87" s="142"/>
      <c r="L87" s="142"/>
      <c r="M87" s="142">
        <v>1487.57</v>
      </c>
      <c r="N87" s="145"/>
      <c r="O87" s="145"/>
      <c r="P87" s="145"/>
      <c r="Q87" s="145"/>
      <c r="R87" s="145"/>
      <c r="S87" s="145"/>
      <c r="T87" s="145"/>
      <c r="U87" s="145"/>
      <c r="V87" s="145"/>
      <c r="W87" s="145"/>
    </row>
    <row r="88" s="3" customFormat="1" customHeight="1" spans="1:23">
      <c r="A88" s="97"/>
      <c r="B88" s="97"/>
      <c r="C88" s="97"/>
      <c r="D88" s="97"/>
      <c r="E88" s="97"/>
      <c r="F88" s="97"/>
      <c r="G88" s="97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</row>
    <row r="89" s="3" customFormat="1" customHeight="1" spans="1:23">
      <c r="A89" s="97"/>
      <c r="B89" s="97"/>
      <c r="C89" s="97"/>
      <c r="D89" s="97"/>
      <c r="E89" s="97"/>
      <c r="F89" s="97"/>
      <c r="G89" s="97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</row>
    <row r="90" s="3" customFormat="1" customHeight="1" spans="1:23">
      <c r="A90" s="97"/>
      <c r="B90" s="97"/>
      <c r="C90" s="97"/>
      <c r="D90" s="97"/>
      <c r="E90" s="97"/>
      <c r="F90" s="97"/>
      <c r="G90" s="97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</row>
    <row r="91" s="3" customFormat="1" customHeight="1" spans="1:23">
      <c r="A91" s="97"/>
      <c r="B91" s="97"/>
      <c r="C91" s="97"/>
      <c r="D91" s="97"/>
      <c r="E91" s="97"/>
      <c r="F91" s="97"/>
      <c r="G91" s="97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</row>
    <row r="92" s="3" customFormat="1" customHeight="1" spans="1:23">
      <c r="A92" s="97"/>
      <c r="B92" s="97"/>
      <c r="C92" s="97"/>
      <c r="D92" s="97"/>
      <c r="E92" s="97"/>
      <c r="F92" s="97"/>
      <c r="G92" s="97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</row>
    <row r="93" s="3" customFormat="1" customHeight="1" spans="1:23">
      <c r="A93" s="97"/>
      <c r="B93" s="97"/>
      <c r="C93" s="97"/>
      <c r="D93" s="97"/>
      <c r="E93" s="97"/>
      <c r="F93" s="97"/>
      <c r="G93" s="97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</row>
    <row r="94" s="3" customFormat="1" customHeight="1" spans="1:23">
      <c r="A94" s="97"/>
      <c r="B94" s="97"/>
      <c r="C94" s="97"/>
      <c r="D94" s="97"/>
      <c r="E94" s="97"/>
      <c r="F94" s="97"/>
      <c r="G94" s="97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</row>
    <row r="95" s="3" customFormat="1" customHeight="1" spans="1:23">
      <c r="A95" s="97"/>
      <c r="B95" s="97"/>
      <c r="C95" s="97"/>
      <c r="D95" s="97"/>
      <c r="E95" s="97"/>
      <c r="F95" s="97"/>
      <c r="G95" s="97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</row>
    <row r="96" s="3" customFormat="1" customHeight="1" spans="1:23">
      <c r="A96" s="97"/>
      <c r="B96" s="97"/>
      <c r="C96" s="97"/>
      <c r="D96" s="97"/>
      <c r="E96" s="97"/>
      <c r="F96" s="97"/>
      <c r="G96" s="97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</row>
    <row r="97" s="3" customFormat="1" customHeight="1" spans="1:23">
      <c r="A97" s="97"/>
      <c r="B97" s="97"/>
      <c r="C97" s="97"/>
      <c r="D97" s="97"/>
      <c r="E97" s="97"/>
      <c r="F97" s="97"/>
      <c r="G97" s="97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</row>
    <row r="98" s="3" customFormat="1" customHeight="1" spans="1:23">
      <c r="A98" s="97"/>
      <c r="B98" s="97"/>
      <c r="C98" s="97"/>
      <c r="D98" s="97"/>
      <c r="E98" s="97"/>
      <c r="F98" s="97"/>
      <c r="G98" s="97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</row>
    <row r="99" s="3" customFormat="1" customHeight="1" spans="1:23">
      <c r="A99" s="97"/>
      <c r="B99" s="97"/>
      <c r="C99" s="97"/>
      <c r="D99" s="97"/>
      <c r="E99" s="97"/>
      <c r="F99" s="97"/>
      <c r="G99" s="97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</row>
    <row r="100" s="3" customFormat="1" customHeight="1" spans="1:23">
      <c r="A100" s="97"/>
      <c r="B100" s="97"/>
      <c r="C100" s="97"/>
      <c r="D100" s="97"/>
      <c r="E100" s="97"/>
      <c r="F100" s="97"/>
      <c r="G100" s="97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</row>
    <row r="101" s="3" customFormat="1" customHeight="1" spans="1:23">
      <c r="A101" s="97"/>
      <c r="B101" s="97"/>
      <c r="C101" s="97"/>
      <c r="D101" s="97"/>
      <c r="E101" s="97"/>
      <c r="F101" s="97"/>
      <c r="G101" s="97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</row>
    <row r="102" s="3" customFormat="1" customHeight="1" spans="1:23">
      <c r="A102" s="97"/>
      <c r="B102" s="97"/>
      <c r="C102" s="97"/>
      <c r="D102" s="97"/>
      <c r="E102" s="97"/>
      <c r="F102" s="97"/>
      <c r="G102" s="97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</row>
    <row r="103" s="3" customFormat="1" customHeight="1" spans="1:23">
      <c r="A103" s="97"/>
      <c r="B103" s="97"/>
      <c r="C103" s="97"/>
      <c r="D103" s="97"/>
      <c r="E103" s="97"/>
      <c r="F103" s="97"/>
      <c r="G103" s="97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</row>
    <row r="104" s="3" customFormat="1" customHeight="1" spans="1:23">
      <c r="A104" s="97"/>
      <c r="B104" s="97"/>
      <c r="C104" s="97"/>
      <c r="D104" s="97"/>
      <c r="E104" s="97"/>
      <c r="F104" s="97"/>
      <c r="G104" s="97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</row>
    <row r="105" s="3" customFormat="1" customHeight="1" spans="1:23">
      <c r="A105" s="97"/>
      <c r="B105" s="97"/>
      <c r="C105" s="97"/>
      <c r="D105" s="97"/>
      <c r="E105" s="97"/>
      <c r="F105" s="97"/>
      <c r="G105" s="97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</row>
    <row r="106" s="3" customFormat="1" customHeight="1" spans="1:23">
      <c r="A106" s="97"/>
      <c r="B106" s="97"/>
      <c r="C106" s="97"/>
      <c r="D106" s="97"/>
      <c r="E106" s="97"/>
      <c r="F106" s="97"/>
      <c r="G106" s="97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</row>
    <row r="107" s="3" customFormat="1" customHeight="1" spans="1:23">
      <c r="A107" s="97"/>
      <c r="B107" s="97"/>
      <c r="C107" s="97"/>
      <c r="D107" s="97"/>
      <c r="E107" s="97"/>
      <c r="F107" s="97"/>
      <c r="G107" s="97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</row>
    <row r="108" s="3" customFormat="1" customHeight="1" spans="1:23">
      <c r="A108" s="97"/>
      <c r="B108" s="97"/>
      <c r="C108" s="97"/>
      <c r="D108" s="97"/>
      <c r="E108" s="97"/>
      <c r="F108" s="97"/>
      <c r="G108" s="97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</row>
    <row r="109" s="3" customFormat="1" customHeight="1" spans="1:23">
      <c r="A109" s="97"/>
      <c r="B109" s="97"/>
      <c r="C109" s="97"/>
      <c r="D109" s="97"/>
      <c r="E109" s="97"/>
      <c r="F109" s="97"/>
      <c r="G109" s="97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</row>
    <row r="110" s="3" customFormat="1" customHeight="1" spans="1:23">
      <c r="A110" s="97"/>
      <c r="B110" s="97"/>
      <c r="C110" s="97"/>
      <c r="D110" s="97"/>
      <c r="E110" s="97"/>
      <c r="F110" s="97"/>
      <c r="G110" s="97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</row>
    <row r="111" s="3" customFormat="1" customHeight="1" spans="1:23">
      <c r="A111" s="97"/>
      <c r="B111" s="97"/>
      <c r="C111" s="97"/>
      <c r="D111" s="97"/>
      <c r="E111" s="97"/>
      <c r="F111" s="97"/>
      <c r="G111" s="97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</row>
    <row r="112" s="3" customFormat="1" customHeight="1" spans="1:23">
      <c r="A112" s="97"/>
      <c r="B112" s="97"/>
      <c r="C112" s="97"/>
      <c r="D112" s="97"/>
      <c r="E112" s="97"/>
      <c r="F112" s="97"/>
      <c r="G112" s="97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</row>
    <row r="113" s="3" customFormat="1" customHeight="1" spans="1:23">
      <c r="A113" s="97"/>
      <c r="B113" s="97"/>
      <c r="C113" s="97"/>
      <c r="D113" s="97"/>
      <c r="E113" s="97"/>
      <c r="F113" s="97"/>
      <c r="G113" s="97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</row>
    <row r="114" s="3" customFormat="1" customHeight="1" spans="1:23">
      <c r="A114" s="97"/>
      <c r="B114" s="97"/>
      <c r="C114" s="97"/>
      <c r="D114" s="97"/>
      <c r="E114" s="97"/>
      <c r="F114" s="97"/>
      <c r="G114" s="97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</row>
    <row r="115" s="3" customFormat="1" customHeight="1" spans="1:23">
      <c r="A115" s="97"/>
      <c r="B115" s="97"/>
      <c r="C115" s="97"/>
      <c r="D115" s="97"/>
      <c r="E115" s="97"/>
      <c r="F115" s="97"/>
      <c r="G115" s="97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</row>
    <row r="116" s="3" customFormat="1" customHeight="1" spans="1:23">
      <c r="A116" s="97"/>
      <c r="B116" s="97"/>
      <c r="C116" s="97"/>
      <c r="D116" s="97"/>
      <c r="E116" s="97"/>
      <c r="F116" s="97"/>
      <c r="G116" s="97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</row>
    <row r="117" s="3" customFormat="1" customHeight="1" spans="1:23">
      <c r="A117" s="97"/>
      <c r="B117" s="97"/>
      <c r="C117" s="97"/>
      <c r="D117" s="97"/>
      <c r="E117" s="97"/>
      <c r="F117" s="97"/>
      <c r="G117" s="97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</row>
    <row r="118" s="3" customFormat="1" customHeight="1" spans="1:23">
      <c r="A118" s="97"/>
      <c r="B118" s="97"/>
      <c r="C118" s="97"/>
      <c r="D118" s="97"/>
      <c r="E118" s="97"/>
      <c r="F118" s="97"/>
      <c r="G118" s="97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</row>
    <row r="119" s="3" customFormat="1" customHeight="1" spans="1:23">
      <c r="A119" s="97"/>
      <c r="B119" s="97"/>
      <c r="C119" s="97"/>
      <c r="D119" s="97"/>
      <c r="E119" s="97"/>
      <c r="F119" s="97"/>
      <c r="G119" s="97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</row>
    <row r="120" s="3" customFormat="1" customHeight="1" spans="1:23">
      <c r="A120" s="97"/>
      <c r="B120" s="97"/>
      <c r="C120" s="97"/>
      <c r="D120" s="97"/>
      <c r="E120" s="97"/>
      <c r="F120" s="97"/>
      <c r="G120" s="97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</row>
    <row r="121" s="3" customFormat="1" customHeight="1" spans="1:23">
      <c r="A121" s="97"/>
      <c r="B121" s="97"/>
      <c r="C121" s="97"/>
      <c r="D121" s="97"/>
      <c r="E121" s="97"/>
      <c r="F121" s="97"/>
      <c r="G121" s="97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</row>
    <row r="122" s="3" customFormat="1" customHeight="1" spans="1:23">
      <c r="A122" s="97"/>
      <c r="B122" s="97"/>
      <c r="C122" s="97"/>
      <c r="D122" s="97"/>
      <c r="E122" s="97"/>
      <c r="F122" s="97"/>
      <c r="G122" s="97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</row>
    <row r="123" s="3" customFormat="1" customHeight="1" spans="1:23">
      <c r="A123" s="97"/>
      <c r="B123" s="97"/>
      <c r="C123" s="97"/>
      <c r="D123" s="97"/>
      <c r="E123" s="97"/>
      <c r="F123" s="97"/>
      <c r="G123" s="97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</row>
    <row r="124" s="3" customFormat="1" customHeight="1" spans="1:23">
      <c r="A124" s="97"/>
      <c r="B124" s="97"/>
      <c r="C124" s="97"/>
      <c r="D124" s="97"/>
      <c r="E124" s="97"/>
      <c r="F124" s="97"/>
      <c r="G124" s="97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</row>
    <row r="125" s="3" customFormat="1" customHeight="1" spans="1:23">
      <c r="A125" s="97"/>
      <c r="B125" s="97"/>
      <c r="C125" s="97"/>
      <c r="D125" s="97"/>
      <c r="E125" s="97"/>
      <c r="F125" s="97"/>
      <c r="G125" s="97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</row>
    <row r="126" s="3" customFormat="1" customHeight="1" spans="1:23">
      <c r="A126" s="97"/>
      <c r="B126" s="97"/>
      <c r="C126" s="97"/>
      <c r="D126" s="97"/>
      <c r="E126" s="97"/>
      <c r="F126" s="97"/>
      <c r="G126" s="97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</row>
    <row r="127" s="3" customFormat="1" customHeight="1" spans="1:23">
      <c r="A127" s="97"/>
      <c r="B127" s="97"/>
      <c r="C127" s="97"/>
      <c r="D127" s="97"/>
      <c r="E127" s="97"/>
      <c r="F127" s="97"/>
      <c r="G127" s="97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</row>
    <row r="128" s="3" customFormat="1" customHeight="1" spans="1:23">
      <c r="A128" s="97"/>
      <c r="B128" s="97"/>
      <c r="C128" s="97"/>
      <c r="D128" s="97"/>
      <c r="E128" s="97"/>
      <c r="F128" s="97"/>
      <c r="G128" s="97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</row>
    <row r="129" s="3" customFormat="1" customHeight="1" spans="1:23">
      <c r="A129" s="97"/>
      <c r="B129" s="97"/>
      <c r="C129" s="97"/>
      <c r="D129" s="97"/>
      <c r="E129" s="97"/>
      <c r="F129" s="97"/>
      <c r="G129" s="97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</row>
    <row r="130" s="3" customFormat="1" customHeight="1" spans="1:23">
      <c r="A130" s="97"/>
      <c r="B130" s="97"/>
      <c r="C130" s="97"/>
      <c r="D130" s="97"/>
      <c r="E130" s="97"/>
      <c r="F130" s="97"/>
      <c r="G130" s="97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</row>
    <row r="131" s="3" customFormat="1" customHeight="1" spans="1:23">
      <c r="A131" s="97"/>
      <c r="B131" s="97"/>
      <c r="C131" s="97"/>
      <c r="D131" s="97"/>
      <c r="E131" s="97"/>
      <c r="F131" s="97"/>
      <c r="G131" s="97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  <c r="R131" s="145"/>
      <c r="S131" s="145"/>
      <c r="T131" s="145"/>
      <c r="U131" s="145"/>
      <c r="V131" s="145"/>
      <c r="W131" s="145"/>
    </row>
    <row r="132" s="3" customFormat="1" customHeight="1" spans="1:23">
      <c r="A132" s="97"/>
      <c r="B132" s="97"/>
      <c r="C132" s="97"/>
      <c r="D132" s="97"/>
      <c r="E132" s="97"/>
      <c r="F132" s="97"/>
      <c r="G132" s="97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</row>
    <row r="133" s="3" customFormat="1" customHeight="1" spans="1:23">
      <c r="A133" s="97"/>
      <c r="B133" s="97"/>
      <c r="C133" s="97"/>
      <c r="D133" s="97"/>
      <c r="E133" s="97"/>
      <c r="F133" s="97"/>
      <c r="G133" s="97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</row>
    <row r="134" s="3" customFormat="1" customHeight="1" spans="1:23">
      <c r="A134" s="97"/>
      <c r="B134" s="97"/>
      <c r="C134" s="97"/>
      <c r="D134" s="97"/>
      <c r="E134" s="97"/>
      <c r="F134" s="97"/>
      <c r="G134" s="97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</row>
    <row r="135" s="3" customFormat="1" customHeight="1" spans="1:23">
      <c r="A135" s="97"/>
      <c r="B135" s="97"/>
      <c r="C135" s="97"/>
      <c r="D135" s="97"/>
      <c r="E135" s="97"/>
      <c r="F135" s="97"/>
      <c r="G135" s="97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</row>
    <row r="136" s="3" customFormat="1" customHeight="1" spans="1:23">
      <c r="A136" s="97"/>
      <c r="B136" s="97"/>
      <c r="C136" s="97"/>
      <c r="D136" s="97"/>
      <c r="E136" s="97"/>
      <c r="F136" s="97"/>
      <c r="G136" s="97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</row>
    <row r="137" s="3" customFormat="1" customHeight="1" spans="1:23">
      <c r="A137" s="97"/>
      <c r="B137" s="97"/>
      <c r="C137" s="97"/>
      <c r="D137" s="97"/>
      <c r="E137" s="97"/>
      <c r="F137" s="97"/>
      <c r="G137" s="97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</row>
    <row r="138" s="3" customFormat="1" customHeight="1" spans="1:23">
      <c r="A138" s="97"/>
      <c r="B138" s="97"/>
      <c r="C138" s="97"/>
      <c r="D138" s="97"/>
      <c r="E138" s="97"/>
      <c r="F138" s="97"/>
      <c r="G138" s="97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</row>
    <row r="139" s="3" customFormat="1" customHeight="1" spans="1:23">
      <c r="A139" s="97"/>
      <c r="B139" s="97"/>
      <c r="C139" s="97"/>
      <c r="D139" s="97"/>
      <c r="E139" s="97"/>
      <c r="F139" s="97"/>
      <c r="G139" s="97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</row>
    <row r="140" s="3" customFormat="1" customHeight="1" spans="1:23">
      <c r="A140" s="97"/>
      <c r="B140" s="97"/>
      <c r="C140" s="97"/>
      <c r="D140" s="97"/>
      <c r="E140" s="97"/>
      <c r="F140" s="97"/>
      <c r="G140" s="97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</row>
    <row r="141" s="3" customFormat="1" customHeight="1" spans="1:23">
      <c r="A141" s="97"/>
      <c r="B141" s="97"/>
      <c r="C141" s="97"/>
      <c r="D141" s="97"/>
      <c r="E141" s="97"/>
      <c r="F141" s="97"/>
      <c r="G141" s="97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</row>
    <row r="142" s="3" customFormat="1" customHeight="1" spans="1:23">
      <c r="A142" s="97"/>
      <c r="B142" s="97"/>
      <c r="C142" s="97"/>
      <c r="D142" s="97"/>
      <c r="E142" s="97"/>
      <c r="F142" s="97"/>
      <c r="G142" s="97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</row>
    <row r="143" s="3" customFormat="1" customHeight="1" spans="1:23">
      <c r="A143" s="97"/>
      <c r="B143" s="97"/>
      <c r="C143" s="97"/>
      <c r="D143" s="97"/>
      <c r="E143" s="97"/>
      <c r="F143" s="97"/>
      <c r="G143" s="97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</row>
    <row r="144" s="3" customFormat="1" customHeight="1" spans="1:23">
      <c r="A144" s="97"/>
      <c r="B144" s="97"/>
      <c r="C144" s="97"/>
      <c r="D144" s="97"/>
      <c r="E144" s="97"/>
      <c r="F144" s="97"/>
      <c r="G144" s="97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</row>
    <row r="145" s="3" customFormat="1" customHeight="1" spans="1:23">
      <c r="A145" s="97"/>
      <c r="B145" s="97"/>
      <c r="C145" s="97"/>
      <c r="D145" s="97"/>
      <c r="E145" s="97"/>
      <c r="F145" s="97"/>
      <c r="G145" s="97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</row>
    <row r="146" s="3" customFormat="1" customHeight="1" spans="1:23">
      <c r="A146" s="97"/>
      <c r="B146" s="97"/>
      <c r="C146" s="97"/>
      <c r="D146" s="97"/>
      <c r="E146" s="97"/>
      <c r="F146" s="97"/>
      <c r="G146" s="97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</row>
    <row r="147" s="3" customFormat="1" customHeight="1" spans="1:23">
      <c r="A147" s="97"/>
      <c r="B147" s="97"/>
      <c r="C147" s="97"/>
      <c r="D147" s="97"/>
      <c r="E147" s="97"/>
      <c r="F147" s="97"/>
      <c r="G147" s="97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</row>
    <row r="148" s="3" customFormat="1" customHeight="1" spans="1:23">
      <c r="A148" s="97"/>
      <c r="B148" s="97"/>
      <c r="C148" s="97"/>
      <c r="D148" s="97"/>
      <c r="E148" s="97"/>
      <c r="F148" s="97"/>
      <c r="G148" s="97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T148" s="145"/>
      <c r="U148" s="145"/>
      <c r="V148" s="145"/>
      <c r="W148" s="145"/>
    </row>
    <row r="149" s="3" customFormat="1" customHeight="1" spans="1:23">
      <c r="A149" s="97"/>
      <c r="B149" s="97"/>
      <c r="C149" s="97"/>
      <c r="D149" s="97"/>
      <c r="E149" s="97"/>
      <c r="F149" s="97"/>
      <c r="G149" s="97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  <c r="R149" s="145"/>
      <c r="S149" s="145"/>
      <c r="T149" s="145"/>
      <c r="U149" s="145"/>
      <c r="V149" s="145"/>
      <c r="W149" s="145"/>
    </row>
    <row r="150" s="3" customFormat="1" customHeight="1" spans="1:23">
      <c r="A150" s="97"/>
      <c r="B150" s="97"/>
      <c r="C150" s="97"/>
      <c r="D150" s="97"/>
      <c r="E150" s="97"/>
      <c r="F150" s="97"/>
      <c r="G150" s="97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  <c r="R150" s="145"/>
      <c r="S150" s="145"/>
      <c r="T150" s="145"/>
      <c r="U150" s="145"/>
      <c r="V150" s="145"/>
      <c r="W150" s="145"/>
    </row>
    <row r="151" s="3" customFormat="1" customHeight="1" spans="1:23">
      <c r="A151" s="97"/>
      <c r="B151" s="97"/>
      <c r="C151" s="97"/>
      <c r="D151" s="97"/>
      <c r="E151" s="97"/>
      <c r="F151" s="97"/>
      <c r="G151" s="97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  <c r="W151" s="145"/>
    </row>
    <row r="152" s="3" customFormat="1" customHeight="1" spans="1:23">
      <c r="A152" s="97"/>
      <c r="B152" s="97"/>
      <c r="C152" s="97"/>
      <c r="D152" s="97"/>
      <c r="E152" s="97"/>
      <c r="F152" s="97"/>
      <c r="G152" s="97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</row>
    <row r="153" s="3" customFormat="1" customHeight="1" spans="1:23">
      <c r="A153" s="97"/>
      <c r="B153" s="97"/>
      <c r="C153" s="97"/>
      <c r="D153" s="97"/>
      <c r="E153" s="97"/>
      <c r="F153" s="97"/>
      <c r="G153" s="97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</row>
    <row r="154" s="3" customFormat="1" customHeight="1" spans="1:23">
      <c r="A154" s="97"/>
      <c r="B154" s="97"/>
      <c r="C154" s="97"/>
      <c r="D154" s="97"/>
      <c r="E154" s="97"/>
      <c r="F154" s="97"/>
      <c r="G154" s="97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</row>
    <row r="155" s="3" customFormat="1" customHeight="1" spans="1:23">
      <c r="A155" s="97"/>
      <c r="B155" s="97"/>
      <c r="C155" s="97"/>
      <c r="D155" s="97"/>
      <c r="E155" s="97"/>
      <c r="F155" s="97"/>
      <c r="G155" s="97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</row>
    <row r="156" s="3" customFormat="1" customHeight="1" spans="1:23">
      <c r="A156" s="97"/>
      <c r="B156" s="97"/>
      <c r="C156" s="97"/>
      <c r="D156" s="97"/>
      <c r="E156" s="97"/>
      <c r="F156" s="97"/>
      <c r="G156" s="97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  <c r="R156" s="145"/>
      <c r="S156" s="145"/>
      <c r="T156" s="145"/>
      <c r="U156" s="145"/>
      <c r="V156" s="145"/>
      <c r="W156" s="145"/>
    </row>
    <row r="157" s="3" customFormat="1" customHeight="1" spans="1:23">
      <c r="A157" s="97"/>
      <c r="B157" s="97"/>
      <c r="C157" s="97"/>
      <c r="D157" s="97"/>
      <c r="E157" s="97"/>
      <c r="F157" s="97"/>
      <c r="G157" s="97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  <c r="W157" s="145"/>
    </row>
    <row r="158" s="3" customFormat="1" customHeight="1" spans="1:23">
      <c r="A158" s="97"/>
      <c r="B158" s="97"/>
      <c r="C158" s="97"/>
      <c r="D158" s="97"/>
      <c r="E158" s="97"/>
      <c r="F158" s="97"/>
      <c r="G158" s="97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  <c r="R158" s="145"/>
      <c r="S158" s="145"/>
      <c r="T158" s="145"/>
      <c r="U158" s="145"/>
      <c r="V158" s="145"/>
      <c r="W158" s="145"/>
    </row>
    <row r="159" s="3" customFormat="1" customHeight="1" spans="1:23">
      <c r="A159" s="97"/>
      <c r="B159" s="97"/>
      <c r="C159" s="97"/>
      <c r="D159" s="97"/>
      <c r="E159" s="97"/>
      <c r="F159" s="97"/>
      <c r="G159" s="97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  <c r="R159" s="145"/>
      <c r="S159" s="145"/>
      <c r="T159" s="145"/>
      <c r="U159" s="145"/>
      <c r="V159" s="145"/>
      <c r="W159" s="145"/>
    </row>
    <row r="160" s="3" customFormat="1" customHeight="1" spans="1:23">
      <c r="A160" s="97"/>
      <c r="B160" s="97"/>
      <c r="C160" s="97"/>
      <c r="D160" s="97"/>
      <c r="E160" s="97"/>
      <c r="F160" s="97"/>
      <c r="G160" s="97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  <c r="R160" s="145"/>
      <c r="S160" s="145"/>
      <c r="T160" s="145"/>
      <c r="U160" s="145"/>
      <c r="V160" s="145"/>
      <c r="W160" s="145"/>
    </row>
    <row r="161" s="3" customFormat="1" customHeight="1" spans="1:23">
      <c r="A161" s="97"/>
      <c r="B161" s="97"/>
      <c r="C161" s="97"/>
      <c r="D161" s="97"/>
      <c r="E161" s="97"/>
      <c r="F161" s="97"/>
      <c r="G161" s="97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  <c r="R161" s="145"/>
      <c r="S161" s="145"/>
      <c r="T161" s="145"/>
      <c r="U161" s="145"/>
      <c r="V161" s="145"/>
      <c r="W161" s="145"/>
    </row>
    <row r="162" s="3" customFormat="1" customHeight="1" spans="1:23">
      <c r="A162" s="97"/>
      <c r="B162" s="97"/>
      <c r="C162" s="97"/>
      <c r="D162" s="97"/>
      <c r="E162" s="97"/>
      <c r="F162" s="97"/>
      <c r="G162" s="97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</row>
    <row r="163" s="3" customFormat="1" customHeight="1" spans="1:23">
      <c r="A163" s="97"/>
      <c r="B163" s="97"/>
      <c r="C163" s="97"/>
      <c r="D163" s="97"/>
      <c r="E163" s="97"/>
      <c r="F163" s="97"/>
      <c r="G163" s="97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</row>
    <row r="164" s="3" customFormat="1" customHeight="1" spans="1:23">
      <c r="A164" s="97"/>
      <c r="B164" s="97"/>
      <c r="C164" s="97"/>
      <c r="D164" s="97"/>
      <c r="E164" s="97"/>
      <c r="F164" s="97"/>
      <c r="G164" s="97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</row>
    <row r="165" s="3" customFormat="1" customHeight="1" spans="1:23">
      <c r="A165" s="97"/>
      <c r="B165" s="97"/>
      <c r="C165" s="97"/>
      <c r="D165" s="97"/>
      <c r="E165" s="97"/>
      <c r="F165" s="97"/>
      <c r="G165" s="97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</row>
    <row r="166" s="3" customFormat="1" customHeight="1" spans="1:23">
      <c r="A166" s="97"/>
      <c r="B166" s="97"/>
      <c r="C166" s="97"/>
      <c r="D166" s="97"/>
      <c r="E166" s="97"/>
      <c r="F166" s="97"/>
      <c r="G166" s="97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</row>
    <row r="167" s="3" customFormat="1" customHeight="1" spans="1:23">
      <c r="A167" s="97"/>
      <c r="B167" s="97"/>
      <c r="C167" s="97"/>
      <c r="D167" s="97"/>
      <c r="E167" s="97"/>
      <c r="F167" s="97"/>
      <c r="G167" s="97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</row>
    <row r="168" s="3" customFormat="1" customHeight="1" spans="1:23">
      <c r="A168" s="97"/>
      <c r="B168" s="97"/>
      <c r="C168" s="97"/>
      <c r="D168" s="97"/>
      <c r="E168" s="97"/>
      <c r="F168" s="97"/>
      <c r="G168" s="97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</row>
    <row r="169" s="3" customFormat="1" customHeight="1" spans="1:23">
      <c r="A169" s="97"/>
      <c r="B169" s="97"/>
      <c r="C169" s="97"/>
      <c r="D169" s="97"/>
      <c r="E169" s="97"/>
      <c r="F169" s="97"/>
      <c r="G169" s="97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87:B87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tabColor theme="2" tint="-0.0999786370433668"/>
    <outlinePr summaryBelow="0" summaryRight="0"/>
    <pageSetUpPr fitToPage="1"/>
  </sheetPr>
  <dimension ref="A1:AC169"/>
  <sheetViews>
    <sheetView zoomScale="97" zoomScaleNormal="97" workbookViewId="0">
      <selection activeCell="A1" sqref="A1"/>
    </sheetView>
  </sheetViews>
  <sheetFormatPr defaultColWidth="9.1047619047619" defaultRowHeight="14.25" customHeight="1"/>
  <cols>
    <col min="1" max="1" width="10.3333333333333" style="4" customWidth="1"/>
    <col min="2" max="2" width="20.2761904761905" style="4" customWidth="1"/>
    <col min="3" max="4" width="21.2190476190476" style="4" customWidth="1"/>
    <col min="5" max="5" width="11.1047619047619" style="4" customWidth="1"/>
    <col min="6" max="6" width="10" style="4" customWidth="1"/>
    <col min="7" max="7" width="9.88571428571429" style="4" customWidth="1"/>
    <col min="8" max="8" width="10.1047619047619" style="4" customWidth="1"/>
    <col min="9" max="9" width="9.33333333333333" style="4" customWidth="1"/>
    <col min="10" max="10" width="9.66666666666667" style="4" customWidth="1"/>
    <col min="11" max="11" width="9.33333333333333" style="4" customWidth="1"/>
    <col min="12" max="12" width="10.6666666666667" style="4" customWidth="1"/>
    <col min="13" max="16" width="11.1047619047619" style="4" customWidth="1"/>
    <col min="17" max="17" width="12.8857142857143" style="22" customWidth="1"/>
    <col min="18" max="18" width="10" style="4" customWidth="1"/>
    <col min="19" max="19" width="10.552380952381" style="4" customWidth="1"/>
    <col min="20" max="20" width="10.3333333333333" style="4" customWidth="1"/>
    <col min="21" max="21" width="10.4380952380952" style="4" customWidth="1"/>
    <col min="22" max="23" width="11.1047619047619" style="4" customWidth="1"/>
    <col min="24" max="24" width="9.1047619047619" style="4" customWidth="1"/>
    <col min="25" max="25" width="10.3333333333333" style="4" customWidth="1"/>
    <col min="26" max="28" width="11.6666666666667" style="4" customWidth="1"/>
    <col min="29" max="29" width="10.3333333333333" style="4" customWidth="1"/>
    <col min="30" max="30" width="9.1047619047619" style="22" customWidth="1"/>
    <col min="31" max="16384" width="9.1047619047619" style="22"/>
  </cols>
  <sheetData>
    <row r="1" ht="13.5" customHeight="1" spans="5:29">
      <c r="E1" s="88"/>
      <c r="F1" s="88"/>
      <c r="G1" s="88"/>
      <c r="H1" s="88"/>
      <c r="AC1" s="29"/>
    </row>
    <row r="2" s="21" customFormat="1" ht="36" customHeight="1" spans="1:29">
      <c r="A2" s="30" t="s">
        <v>488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="9" customFormat="1" ht="20.05" customHeight="1" spans="1:29">
      <c r="A3" s="25" t="s">
        <v>1</v>
      </c>
      <c r="B3" s="25"/>
      <c r="C3" s="8"/>
      <c r="D3" s="8"/>
      <c r="E3" s="8"/>
      <c r="F3" s="8"/>
      <c r="G3" s="8"/>
      <c r="H3" s="8"/>
      <c r="Q3" s="4"/>
      <c r="R3" s="10"/>
      <c r="AC3" s="29" t="s">
        <v>2</v>
      </c>
    </row>
    <row r="4" s="3" customFormat="1" ht="15.75" customHeight="1" spans="1:29">
      <c r="A4" s="105" t="s">
        <v>489</v>
      </c>
      <c r="B4" s="105" t="s">
        <v>407</v>
      </c>
      <c r="C4" s="105" t="s">
        <v>408</v>
      </c>
      <c r="D4" s="105" t="s">
        <v>490</v>
      </c>
      <c r="E4" s="105" t="s">
        <v>77</v>
      </c>
      <c r="F4" s="105" t="s">
        <v>78</v>
      </c>
      <c r="G4" s="105" t="s">
        <v>491</v>
      </c>
      <c r="H4" s="105" t="s">
        <v>492</v>
      </c>
      <c r="I4" s="105" t="s">
        <v>51</v>
      </c>
      <c r="J4" s="33" t="s">
        <v>493</v>
      </c>
      <c r="K4" s="34"/>
      <c r="L4" s="34"/>
      <c r="M4" s="34"/>
      <c r="N4" s="34"/>
      <c r="O4" s="34"/>
      <c r="P4" s="34"/>
      <c r="Q4" s="34"/>
      <c r="R4" s="34"/>
      <c r="S4" s="44"/>
      <c r="T4" s="33" t="s">
        <v>494</v>
      </c>
      <c r="U4" s="34"/>
      <c r="V4" s="44"/>
      <c r="W4" s="47" t="s">
        <v>57</v>
      </c>
      <c r="X4" s="33" t="s">
        <v>63</v>
      </c>
      <c r="Y4" s="34"/>
      <c r="Z4" s="34"/>
      <c r="AA4" s="34"/>
      <c r="AB4" s="34"/>
      <c r="AC4" s="44"/>
    </row>
    <row r="5" s="3" customFormat="1" ht="17.25" customHeight="1" spans="1:29">
      <c r="A5" s="106"/>
      <c r="B5" s="106"/>
      <c r="C5" s="106"/>
      <c r="D5" s="106"/>
      <c r="E5" s="106"/>
      <c r="F5" s="106"/>
      <c r="G5" s="106"/>
      <c r="H5" s="106"/>
      <c r="I5" s="106"/>
      <c r="J5" s="112" t="s">
        <v>54</v>
      </c>
      <c r="K5" s="113"/>
      <c r="L5" s="113"/>
      <c r="M5" s="113"/>
      <c r="N5" s="113"/>
      <c r="O5" s="113"/>
      <c r="P5" s="113"/>
      <c r="Q5" s="113"/>
      <c r="R5" s="120" t="s">
        <v>55</v>
      </c>
      <c r="S5" s="120" t="s">
        <v>56</v>
      </c>
      <c r="T5" s="47" t="s">
        <v>54</v>
      </c>
      <c r="U5" s="47" t="s">
        <v>55</v>
      </c>
      <c r="V5" s="47" t="s">
        <v>56</v>
      </c>
      <c r="W5" s="49"/>
      <c r="X5" s="47" t="s">
        <v>53</v>
      </c>
      <c r="Y5" s="47" t="s">
        <v>58</v>
      </c>
      <c r="Z5" s="47" t="s">
        <v>495</v>
      </c>
      <c r="AA5" s="47" t="s">
        <v>60</v>
      </c>
      <c r="AB5" s="47" t="s">
        <v>61</v>
      </c>
      <c r="AC5" s="47" t="s">
        <v>62</v>
      </c>
    </row>
    <row r="6" s="3" customFormat="1" ht="35.05" customHeight="1" spans="1:29">
      <c r="A6" s="106"/>
      <c r="B6" s="106"/>
      <c r="C6" s="106"/>
      <c r="D6" s="106"/>
      <c r="E6" s="106"/>
      <c r="F6" s="106"/>
      <c r="G6" s="106"/>
      <c r="H6" s="106"/>
      <c r="I6" s="114"/>
      <c r="J6" s="50" t="s">
        <v>53</v>
      </c>
      <c r="K6" s="50"/>
      <c r="L6" s="86" t="s">
        <v>496</v>
      </c>
      <c r="M6" s="86" t="s">
        <v>497</v>
      </c>
      <c r="N6" s="86" t="s">
        <v>498</v>
      </c>
      <c r="O6" s="86" t="s">
        <v>499</v>
      </c>
      <c r="P6" s="57" t="s">
        <v>500</v>
      </c>
      <c r="Q6" s="57" t="s">
        <v>501</v>
      </c>
      <c r="R6" s="121"/>
      <c r="S6" s="122"/>
      <c r="T6" s="49"/>
      <c r="U6" s="49"/>
      <c r="V6" s="49"/>
      <c r="W6" s="49"/>
      <c r="X6" s="49"/>
      <c r="Y6" s="49"/>
      <c r="Z6" s="49"/>
      <c r="AA6" s="49"/>
      <c r="AB6" s="49"/>
      <c r="AC6" s="49"/>
    </row>
    <row r="7" s="3" customFormat="1" ht="35.05" customHeight="1" spans="1:29">
      <c r="A7" s="107"/>
      <c r="B7" s="107"/>
      <c r="C7" s="107"/>
      <c r="D7" s="107"/>
      <c r="E7" s="107"/>
      <c r="F7" s="107"/>
      <c r="G7" s="107"/>
      <c r="H7" s="107"/>
      <c r="I7" s="115"/>
      <c r="J7" s="116" t="s">
        <v>53</v>
      </c>
      <c r="K7" s="116" t="s">
        <v>502</v>
      </c>
      <c r="L7" s="50"/>
      <c r="M7" s="50"/>
      <c r="N7" s="50"/>
      <c r="O7" s="50"/>
      <c r="P7" s="85"/>
      <c r="Q7" s="57"/>
      <c r="R7" s="123"/>
      <c r="S7" s="124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="3" customFormat="1" ht="15" customHeight="1" spans="1:2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  <c r="Y8" s="35">
        <v>25</v>
      </c>
      <c r="Z8" s="35">
        <v>26</v>
      </c>
      <c r="AA8" s="35">
        <v>27</v>
      </c>
      <c r="AB8" s="35">
        <v>28</v>
      </c>
      <c r="AC8" s="35">
        <v>29</v>
      </c>
    </row>
    <row r="9" s="3" customFormat="1" ht="18.75" customHeight="1" spans="1:29">
      <c r="A9" s="77" t="s">
        <v>503</v>
      </c>
      <c r="B9" s="77" t="s">
        <v>504</v>
      </c>
      <c r="C9" s="77" t="s">
        <v>505</v>
      </c>
      <c r="D9" s="77" t="s">
        <v>65</v>
      </c>
      <c r="E9" s="77" t="s">
        <v>103</v>
      </c>
      <c r="F9" s="77" t="s">
        <v>506</v>
      </c>
      <c r="G9" s="77" t="s">
        <v>448</v>
      </c>
      <c r="H9" s="77" t="s">
        <v>267</v>
      </c>
      <c r="I9" s="117">
        <v>18</v>
      </c>
      <c r="J9" s="118">
        <v>18</v>
      </c>
      <c r="K9" s="118">
        <v>18</v>
      </c>
      <c r="L9" s="118">
        <v>18</v>
      </c>
      <c r="M9" s="119"/>
      <c r="N9" s="119"/>
      <c r="O9" s="119"/>
      <c r="P9" s="119"/>
      <c r="Q9" s="119"/>
      <c r="R9" s="125"/>
      <c r="S9" s="119"/>
      <c r="T9" s="102"/>
      <c r="U9" s="102"/>
      <c r="V9" s="102"/>
      <c r="W9" s="119"/>
      <c r="X9" s="125"/>
      <c r="Y9" s="119"/>
      <c r="Z9" s="119"/>
      <c r="AA9" s="119"/>
      <c r="AB9" s="119"/>
      <c r="AC9" s="119"/>
    </row>
    <row r="10" s="3" customFormat="1" ht="18.75" customHeight="1" spans="1:29">
      <c r="A10" s="77" t="s">
        <v>503</v>
      </c>
      <c r="B10" s="77" t="s">
        <v>507</v>
      </c>
      <c r="C10" s="77" t="s">
        <v>508</v>
      </c>
      <c r="D10" s="77" t="s">
        <v>65</v>
      </c>
      <c r="E10" s="77" t="s">
        <v>97</v>
      </c>
      <c r="F10" s="77" t="s">
        <v>509</v>
      </c>
      <c r="G10" s="77" t="s">
        <v>448</v>
      </c>
      <c r="H10" s="77" t="s">
        <v>267</v>
      </c>
      <c r="I10" s="117">
        <v>36</v>
      </c>
      <c r="J10" s="118">
        <v>36</v>
      </c>
      <c r="K10" s="118">
        <v>36</v>
      </c>
      <c r="L10" s="118">
        <v>36</v>
      </c>
      <c r="M10" s="119"/>
      <c r="N10" s="119"/>
      <c r="O10" s="119"/>
      <c r="P10" s="119"/>
      <c r="Q10" s="119"/>
      <c r="R10" s="125"/>
      <c r="S10" s="119"/>
      <c r="T10" s="87"/>
      <c r="U10" s="87"/>
      <c r="V10" s="87"/>
      <c r="W10" s="119"/>
      <c r="X10" s="125"/>
      <c r="Y10" s="119"/>
      <c r="Z10" s="119"/>
      <c r="AA10" s="119"/>
      <c r="AB10" s="119"/>
      <c r="AC10" s="87"/>
    </row>
    <row r="11" s="3" customFormat="1" ht="18.75" customHeight="1" spans="1:29">
      <c r="A11" s="77" t="s">
        <v>510</v>
      </c>
      <c r="B11" s="77" t="s">
        <v>511</v>
      </c>
      <c r="C11" s="77" t="s">
        <v>512</v>
      </c>
      <c r="D11" s="77" t="s">
        <v>462</v>
      </c>
      <c r="E11" s="77" t="s">
        <v>103</v>
      </c>
      <c r="F11" s="77" t="s">
        <v>506</v>
      </c>
      <c r="G11" s="77" t="s">
        <v>469</v>
      </c>
      <c r="H11" s="77" t="s">
        <v>302</v>
      </c>
      <c r="I11" s="117">
        <v>50</v>
      </c>
      <c r="J11" s="118">
        <v>50</v>
      </c>
      <c r="K11" s="118">
        <v>50</v>
      </c>
      <c r="L11" s="118">
        <v>50</v>
      </c>
      <c r="M11" s="119"/>
      <c r="N11" s="119"/>
      <c r="O11" s="119"/>
      <c r="P11" s="119"/>
      <c r="Q11" s="119"/>
      <c r="R11" s="125"/>
      <c r="S11" s="119"/>
      <c r="T11" s="87"/>
      <c r="U11" s="87"/>
      <c r="V11" s="87"/>
      <c r="W11" s="119"/>
      <c r="X11" s="125"/>
      <c r="Y11" s="119"/>
      <c r="Z11" s="119"/>
      <c r="AA11" s="119"/>
      <c r="AB11" s="119"/>
      <c r="AC11" s="87"/>
    </row>
    <row r="12" s="3" customFormat="1" ht="18.75" customHeight="1" spans="1:29">
      <c r="A12" s="108" t="s">
        <v>139</v>
      </c>
      <c r="B12" s="109"/>
      <c r="C12" s="110"/>
      <c r="D12" s="110"/>
      <c r="E12" s="110"/>
      <c r="F12" s="110"/>
      <c r="G12" s="110"/>
      <c r="H12" s="111"/>
      <c r="I12" s="117">
        <v>104</v>
      </c>
      <c r="J12" s="118">
        <v>104</v>
      </c>
      <c r="K12" s="118">
        <v>104</v>
      </c>
      <c r="L12" s="118">
        <v>104</v>
      </c>
      <c r="M12" s="119"/>
      <c r="N12" s="119"/>
      <c r="O12" s="119"/>
      <c r="P12" s="119"/>
      <c r="Q12" s="119"/>
      <c r="R12" s="125"/>
      <c r="S12" s="119"/>
      <c r="T12" s="102"/>
      <c r="U12" s="102"/>
      <c r="V12" s="102"/>
      <c r="W12" s="119"/>
      <c r="X12" s="125"/>
      <c r="Y12" s="119"/>
      <c r="Z12" s="119"/>
      <c r="AA12" s="119"/>
      <c r="AB12" s="119"/>
      <c r="AC12" s="119"/>
    </row>
    <row r="13" s="3" customFormat="1" customHeight="1" spans="1:29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</row>
    <row r="14" s="3" customFormat="1" customHeight="1" spans="1:29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</row>
    <row r="15" s="3" customFormat="1" customHeight="1" spans="1:29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</row>
    <row r="16" s="3" customFormat="1" customHeight="1" spans="1:29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</row>
    <row r="17" s="3" customFormat="1" customHeight="1" spans="1:29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</row>
    <row r="18" s="3" customFormat="1" customHeight="1" spans="1:29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</row>
    <row r="19" s="3" customFormat="1" customHeight="1" spans="1:2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</row>
    <row r="20" s="3" customFormat="1" customHeight="1" spans="1:29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</row>
    <row r="21" s="3" customFormat="1" customHeight="1" spans="1:29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="3" customFormat="1" customHeight="1" spans="1:29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</row>
    <row r="23" s="3" customFormat="1" customHeight="1" spans="1:29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="3" customFormat="1" customHeight="1" spans="1:29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="3" customFormat="1" customHeight="1" spans="1:29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="3" customFormat="1" customHeight="1" spans="1:29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="3" customFormat="1" customHeight="1" spans="1:29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="3" customFormat="1" customHeight="1" spans="1:29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="3" customFormat="1" customHeight="1" spans="1:2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="3" customFormat="1" customHeight="1" spans="1:29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="3" customFormat="1" customHeight="1" spans="1:29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="3" customFormat="1" customHeight="1" spans="1:29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="3" customFormat="1" customHeight="1" spans="1:29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="3" customFormat="1" customHeight="1" spans="1:29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="3" customFormat="1" customHeight="1" spans="1:29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="3" customFormat="1" customHeight="1" spans="1:29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="3" customFormat="1" customHeight="1" spans="1:29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="3" customFormat="1" customHeight="1" spans="1:29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="3" customFormat="1" customHeight="1" spans="1:2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="3" customFormat="1" customHeight="1" spans="1:29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="3" customFormat="1" customHeight="1" spans="1:29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="3" customFormat="1" customHeight="1" spans="1:29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="3" customFormat="1" customHeight="1" spans="1:29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="3" customFormat="1" customHeight="1" spans="1:29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="3" customFormat="1" customHeight="1" spans="1:29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="3" customFormat="1" customHeight="1" spans="1:29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="3" customFormat="1" customHeight="1" spans="1:29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="3" customFormat="1" customHeight="1" spans="1:29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="3" customFormat="1" customHeight="1" spans="1:2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="3" customFormat="1" customHeight="1" spans="1:29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="3" customFormat="1" customHeight="1" spans="1:29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="3" customFormat="1" customHeight="1" spans="1:29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="3" customFormat="1" customHeight="1" spans="1:29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="3" customFormat="1" customHeight="1" spans="1:29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="3" customFormat="1" customHeight="1" spans="1:29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="3" customFormat="1" customHeight="1" spans="1:29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="3" customFormat="1" customHeight="1" spans="1:29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="3" customFormat="1" customHeight="1" spans="1:29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="3" customFormat="1" customHeight="1" spans="1:2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="3" customFormat="1" customHeight="1" spans="1:29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="3" customFormat="1" customHeight="1" spans="1:29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="3" customFormat="1" customHeight="1" spans="1:29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="3" customFormat="1" customHeight="1" spans="1:29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="3" customFormat="1" customHeight="1" spans="1:29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="3" customFormat="1" customHeight="1" spans="1:29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="3" customFormat="1" customHeight="1" spans="1:29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="3" customFormat="1" customHeight="1" spans="1:29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="3" customFormat="1" customHeight="1" spans="1:29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="3" customFormat="1" customHeight="1" spans="1:2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="3" customFormat="1" customHeight="1" spans="1:29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="3" customFormat="1" customHeight="1" spans="1:29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="3" customFormat="1" customHeight="1" spans="1:29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="3" customFormat="1" customHeight="1" spans="1:29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="3" customFormat="1" customHeight="1" spans="1:29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="3" customFormat="1" customHeight="1" spans="1:29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="3" customFormat="1" customHeight="1" spans="1:29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="3" customFormat="1" customHeight="1" spans="1:29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="3" customFormat="1" customHeight="1" spans="1:29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="3" customFormat="1" customHeight="1" spans="1:2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="3" customFormat="1" customHeight="1" spans="1:29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="3" customFormat="1" customHeight="1" spans="1:29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="3" customFormat="1" customHeight="1" spans="1:29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="3" customFormat="1" customHeight="1" spans="1:29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="3" customFormat="1" customHeight="1" spans="1:29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="3" customFormat="1" customHeight="1" spans="1:29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="3" customFormat="1" customHeight="1" spans="1:29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="3" customFormat="1" customHeight="1" spans="1:29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="3" customFormat="1" customHeight="1" spans="1:29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="3" customFormat="1" customHeight="1" spans="1:2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="3" customFormat="1" customHeight="1" spans="1:29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="3" customFormat="1" customHeight="1" spans="1:29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="3" customFormat="1" customHeight="1" spans="1:29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="3" customFormat="1" customHeight="1" spans="1:29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="3" customFormat="1" customHeight="1" spans="1:29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="3" customFormat="1" customHeight="1" spans="1:29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="3" customFormat="1" customHeight="1" spans="1:29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="3" customFormat="1" customHeight="1" spans="1:29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="3" customFormat="1" customHeight="1" spans="1:29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="3" customFormat="1" customHeight="1" spans="1:2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="3" customFormat="1" customHeight="1" spans="1:29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="3" customFormat="1" customHeight="1" spans="1:29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="3" customFormat="1" customHeight="1" spans="1:29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="3" customFormat="1" customHeight="1" spans="1:29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="3" customFormat="1" customHeight="1" spans="1:29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="3" customFormat="1" customHeight="1" spans="1:29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="3" customFormat="1" customHeight="1" spans="1:29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="3" customFormat="1" customHeight="1" spans="1:29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="3" customFormat="1" customHeight="1" spans="1:29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="3" customFormat="1" customHeight="1" spans="1:2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="3" customFormat="1" customHeight="1" spans="1:29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="3" customFormat="1" customHeight="1" spans="1:29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="3" customFormat="1" customHeight="1" spans="1:29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="3" customFormat="1" customHeight="1" spans="1:29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="3" customFormat="1" customHeight="1" spans="1:29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="3" customFormat="1" customHeight="1" spans="1:29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="3" customFormat="1" customHeight="1" spans="1:29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="3" customFormat="1" customHeight="1" spans="1:29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="3" customFormat="1" customHeight="1" spans="1:29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="3" customFormat="1" customHeight="1" spans="1:2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="3" customFormat="1" customHeight="1" spans="1:29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="3" customFormat="1" customHeight="1" spans="1:29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="3" customFormat="1" customHeight="1" spans="1:29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="3" customFormat="1" customHeight="1" spans="1:29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="3" customFormat="1" customHeight="1" spans="1:29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="3" customFormat="1" customHeight="1" spans="1:29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="3" customFormat="1" customHeight="1" spans="1:29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="3" customFormat="1" customHeight="1" spans="1:29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="3" customFormat="1" customHeight="1" spans="1:29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="3" customFormat="1" customHeight="1" spans="1: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="3" customFormat="1" customHeight="1" spans="1:29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="3" customFormat="1" customHeight="1" spans="1:29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="3" customFormat="1" customHeight="1" spans="1:29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="3" customFormat="1" customHeight="1" spans="1:29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="3" customFormat="1" customHeight="1" spans="1:29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="3" customFormat="1" customHeight="1" spans="1:29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="3" customFormat="1" customHeight="1" spans="1:29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="3" customFormat="1" customHeight="1" spans="1:29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="3" customFormat="1" customHeight="1" spans="1:29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="3" customFormat="1" customHeight="1" spans="1:2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="3" customFormat="1" customHeight="1" spans="1:29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="3" customFormat="1" customHeight="1" spans="1:29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="3" customFormat="1" customHeight="1" spans="1:29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="3" customFormat="1" customHeight="1" spans="1:29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="3" customFormat="1" customHeight="1" spans="1:29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="3" customFormat="1" customHeight="1" spans="1:29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="3" customFormat="1" customHeight="1" spans="1:29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="3" customFormat="1" customHeight="1" spans="1:29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="3" customFormat="1" customHeight="1" spans="1:29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="3" customFormat="1" customHeight="1" spans="1:2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="3" customFormat="1" customHeight="1" spans="1:29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="3" customFormat="1" customHeight="1" spans="1:29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="3" customFormat="1" customHeight="1" spans="1:29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="3" customFormat="1" customHeight="1" spans="1:29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="3" customFormat="1" customHeight="1" spans="1:29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="3" customFormat="1" customHeight="1" spans="1:29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="3" customFormat="1" customHeight="1" spans="1:29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="3" customFormat="1" customHeight="1" spans="1:29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="3" customFormat="1" customHeight="1" spans="1:29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="3" customFormat="1" customHeight="1" spans="1:2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="3" customFormat="1" customHeight="1" spans="1:29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="3" customFormat="1" customHeight="1" spans="1:29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="3" customFormat="1" customHeight="1" spans="1:29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="3" customFormat="1" customHeight="1" spans="1:29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="3" customFormat="1" customHeight="1" spans="1:29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="3" customFormat="1" customHeight="1" spans="1:29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="3" customFormat="1" customHeight="1" spans="1:29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="3" customFormat="1" customHeight="1" spans="1:29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="3" customFormat="1" customHeight="1" spans="1:29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="3" customFormat="1" customHeight="1" spans="1:2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</sheetData>
  <mergeCells count="35">
    <mergeCell ref="A2:AC2"/>
    <mergeCell ref="A3:H3"/>
    <mergeCell ref="J4:S4"/>
    <mergeCell ref="T4:V4"/>
    <mergeCell ref="X4:AC4"/>
    <mergeCell ref="J5:Q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U5:U7"/>
    <mergeCell ref="V5:V7"/>
    <mergeCell ref="W4:W7"/>
    <mergeCell ref="X5:X7"/>
    <mergeCell ref="Y5:Y7"/>
    <mergeCell ref="Z5:Z7"/>
    <mergeCell ref="AA5:AA7"/>
    <mergeCell ref="AB5:AB7"/>
    <mergeCell ref="AC5:AC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周兴琼</cp:lastModifiedBy>
  <dcterms:created xsi:type="dcterms:W3CDTF">2021-03-04T09:46:00Z</dcterms:created>
  <dcterms:modified xsi:type="dcterms:W3CDTF">2021-11-29T06:46:07Z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A20CA34EB3AA4E69A5459573A9CF29EE</vt:lpwstr>
  </property>
</Properties>
</file>