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<sst xmlns="http://schemas.openxmlformats.org/spreadsheetml/2006/main" count="1011" uniqueCount="408">
  <si>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</si>
  <si>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</si>
  <si>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</si>
  <si>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</si>
  <si>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</si>
  <si>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</si>
  <si>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</si>
  <si>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</si>
  <si>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</si>
  <si>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</si>
  <si>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</si>
  <si>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</si>
  <si>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</si>
  <si>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</si>
  <si>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</si>
  <si>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</si>
  <si>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</si>
  <si>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</si>
  <si>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</si>
  <si>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</si>
  <si>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</si>
  <si>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</si>
  <si>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</si>
  <si>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</si>
  <si>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</si>
  <si>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</si>
  <si>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</si>
  <si>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</si>
  <si>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</si>
  <si>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</si>
  <si>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</si>
  <si>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</si>
  <si>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</si>
  <si>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</si>
  <si>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</si>
  <si>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</si>
  <si>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</si>
  <si>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</si>
  <si>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</si>
  <si>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</si>
  <si>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</si>
  <si>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</si>
  <si>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</si>
  <si>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曲靖市麒麟区疾病预防控制中心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</si>
  <si>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</si>
  <si>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</si>
  <si>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</si>
  <si>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</si>
  <si>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</si>
  <si>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</si>
  <si>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</si>
  <si>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</si>
  <si>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</si>
  <si>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</si>
  <si>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</si>
  <si>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</si>
  <si>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</si>
  <si>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</si>
  <si>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</si>
  <si>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</si>
  <si>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</si>
  <si>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</si>
  <si>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</si>
  <si>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</si>
  <si>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</si>
  <si>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</si>
  <si>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</si>
  <si>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</si>
  <si>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</si>
  <si>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</si>
  <si>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</si>
  <si>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</si>
  <si>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</si>
  <si>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</si>
  <si>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</si>
  <si>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</si>
  <si>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</si>
  <si>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</si>
  <si>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2100401</t>
  </si>
  <si>
    <t>疾病预防控制机构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</si>
  <si>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</si>
  <si>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</si>
  <si>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</si>
  <si>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</si>
  <si>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</si>
  <si>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</si>
  <si>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</si>
  <si>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</si>
  <si>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</si>
  <si>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</si>
  <si>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</si>
  <si>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</si>
  <si>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</si>
  <si>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</si>
  <si>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</si>
  <si>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</si>
  <si>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</si>
  <si>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</si>
  <si>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</si>
  <si>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</si>
  <si>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</si>
  <si>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</si>
  <si>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</si>
  <si>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</si>
  <si>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</si>
  <si>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</si>
  <si>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</si>
  <si>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</si>
  <si>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</si>
  <si>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</si>
  <si>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</si>
  <si>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</si>
  <si>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</si>
  <si>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</si>
  <si>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</si>
  <si>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</si>
  <si>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</si>
  <si>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</si>
  <si>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</si>
  <si>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</si>
  <si>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</si>
  <si>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</si>
  <si>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</si>
  <si>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</si>
  <si>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</si>
  <si>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</si>
  <si>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</si>
  <si>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</si>
  <si>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</si>
  <si>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</si>
  <si>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</si>
  <si>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</si>
  <si>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</si>
  <si>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</si>
  <si>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</si>
  <si>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</si>
  <si>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</si>
  <si>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</si>
  <si>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</si>
  <si>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</si>
  <si>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</si>
  <si>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</si>
  <si>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</si>
  <si>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</si>
  <si>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</si>
  <si>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</si>
  <si>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</si>
  <si>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</si>
  <si>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</si>
  <si>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</si>
  <si>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</si>
  <si>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</si>
  <si>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</si>
  <si>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</si>
  <si>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</si>
  <si>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</si>
  <si>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505</t>
  </si>
  <si>
    <t>对事业单位经常性补助</t>
  </si>
  <si>
    <t>03</t>
  </si>
  <si>
    <t>奖金</t>
  </si>
  <si>
    <t>07</t>
  </si>
  <si>
    <t>绩效工资</t>
  </si>
  <si>
    <t>商品和服务支出</t>
  </si>
  <si>
    <t>08</t>
  </si>
  <si>
    <t>机关事业单位基本养老保险缴费</t>
  </si>
  <si>
    <t>509</t>
  </si>
  <si>
    <t>对个人和家庭的补助</t>
  </si>
  <si>
    <t>09</t>
  </si>
  <si>
    <t>职业年金缴费</t>
  </si>
  <si>
    <t>社会福利和救助</t>
  </si>
  <si>
    <t>职工基本医疗保险缴费</t>
  </si>
  <si>
    <t>05</t>
  </si>
  <si>
    <t>离退休费</t>
  </si>
  <si>
    <t>公务员医疗补助缴费</t>
  </si>
  <si>
    <t>其他社会保障缴费</t>
  </si>
  <si>
    <t>302</t>
  </si>
  <si>
    <t>办公费</t>
  </si>
  <si>
    <t>差旅费</t>
  </si>
  <si>
    <t>专用材料费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</si>
  <si>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</si>
  <si>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</si>
  <si>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</si>
  <si>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</si>
  <si>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</si>
  <si>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</si>
  <si>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</si>
  <si>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</si>
  <si>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</si>
  <si>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退休费</t>
  </si>
  <si>
    <t>生活补助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</si>
  <si>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</si>
  <si>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</si>
  <si>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</si>
  <si>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</si>
  <si>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</si>
  <si>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</si>
  <si>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</si>
  <si>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</si>
  <si>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</si>
  <si>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</si>
  <si>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</si>
  <si>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</si>
  <si>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</si>
  <si>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</si>
  <si>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</si>
  <si>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</si>
  <si>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</si>
  <si>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</si>
  <si>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</si>
  <si>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</si>
  <si>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</si>
  <si>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</si>
  <si>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</si>
  <si>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</si>
  <si>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</si>
  <si>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</si>
  <si>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</si>
  <si>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</si>
  <si>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530302210000000001814</t>
  </si>
  <si>
    <t>事业人员支出工资</t>
  </si>
  <si>
    <t>30101</t>
  </si>
  <si>
    <t>30102</t>
  </si>
  <si>
    <t>30107</t>
  </si>
  <si>
    <t>530302231100001389994</t>
  </si>
  <si>
    <t>事业人员参照公务员规范后绩效奖</t>
  </si>
  <si>
    <t>530302210000000001815</t>
  </si>
  <si>
    <t>30108</t>
  </si>
  <si>
    <t>30109</t>
  </si>
  <si>
    <t>30110</t>
  </si>
  <si>
    <t>30111</t>
  </si>
  <si>
    <t>30112</t>
  </si>
  <si>
    <t>530302210000000001816</t>
  </si>
  <si>
    <t>30113</t>
  </si>
  <si>
    <t>530302231100001308664</t>
  </si>
  <si>
    <t>一般公用经费</t>
  </si>
  <si>
    <t>30201</t>
  </si>
  <si>
    <t>530302210000000001818</t>
  </si>
  <si>
    <t>30228</t>
  </si>
  <si>
    <t>30302</t>
  </si>
  <si>
    <t>530302210000000001817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</si>
  <si>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</si>
  <si>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</si>
  <si>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</si>
  <si>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</si>
  <si>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</si>
  <si>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</si>
  <si>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</si>
  <si>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2024年机关事业单位职工遗属生活补助资金</t>
  </si>
  <si>
    <t>民生类</t>
  </si>
  <si>
    <t>530302241100002346071</t>
  </si>
  <si>
    <t>30305</t>
  </si>
  <si>
    <t>基本公共卫生服务项目资金</t>
  </si>
  <si>
    <t>530302241100002441181</t>
  </si>
  <si>
    <t>30211</t>
  </si>
  <si>
    <t>30218</t>
  </si>
  <si>
    <t>30231</t>
  </si>
  <si>
    <t>疾病预防控制业务运转经费补助资金</t>
  </si>
  <si>
    <t>事业发展类</t>
  </si>
  <si>
    <t>530302241100002464122</t>
  </si>
  <si>
    <t>麻风病患者生活补助资金</t>
  </si>
  <si>
    <t>530302241100002464138</t>
  </si>
  <si>
    <t>预防性体检成本补助资金</t>
  </si>
  <si>
    <t>专项业务类</t>
  </si>
  <si>
    <t>530302241100002464145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</si>
  <si>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</si>
  <si>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</si>
  <si>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</si>
  <si>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</si>
  <si>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</si>
  <si>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</si>
  <si>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</si>
  <si>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</si>
  <si>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</si>
  <si>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</si>
  <si>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</si>
  <si>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</si>
  <si>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行政事业性收费等列为政府非税收入管理范围，列入政府统筹非税收入的按收入数的60%统筹。2024年预计完成150万元。</t>
  </si>
  <si>
    <t>产出指标</t>
  </si>
  <si>
    <t>数量指标</t>
  </si>
  <si>
    <t>完成非税收入</t>
  </si>
  <si>
    <t>&gt;=</t>
  </si>
  <si>
    <t>150</t>
  </si>
  <si>
    <t>万元</t>
  </si>
  <si>
    <t>定量指标</t>
  </si>
  <si>
    <t>疫苗储运</t>
  </si>
  <si>
    <t>效益指标</t>
  </si>
  <si>
    <t>经济效益指标</t>
  </si>
  <si>
    <t>满意度指标</t>
  </si>
  <si>
    <t>服务对象满意度指标</t>
  </si>
  <si>
    <t>为做好本部门机关事业单位职工遗属经费保障，按规定落实退休人员各项待遇，支持部门正常履职</t>
  </si>
  <si>
    <t>时效指标</t>
  </si>
  <si>
    <t>按时拨付各部门机关事业单位职工遗属生活补助经费</t>
  </si>
  <si>
    <t>按时发放遗属生活补助经费</t>
  </si>
  <si>
    <t>年</t>
  </si>
  <si>
    <t>机关事业单位职工遗属能够获补助资金</t>
  </si>
  <si>
    <t>可持续影响指标</t>
  </si>
  <si>
    <t>保障社会的可持续发展</t>
  </si>
  <si>
    <t>95</t>
  </si>
  <si>
    <t>%</t>
  </si>
  <si>
    <t>机关事业单位职工遗属生活补助资金</t>
  </si>
  <si>
    <t>曲靖市麒麟区疾病预防控制中心于2022年停止做预防性体检，之前垫付230万体检成本经费。</t>
  </si>
  <si>
    <t>从业人员预防性体检人数</t>
  </si>
  <si>
    <t>40000</t>
  </si>
  <si>
    <t>人</t>
  </si>
  <si>
    <t>反映参与检查核查的工作人数</t>
  </si>
  <si>
    <t>社会效益指标</t>
  </si>
  <si>
    <t>检查核查结果公开率</t>
  </si>
  <si>
    <t>90</t>
  </si>
  <si>
    <t>从业人员办理健康证人员满意度</t>
  </si>
  <si>
    <t>反映服务对象对检查核查工作的整体满意度</t>
  </si>
  <si>
    <t>生活救助、医疗救助、临时救助，确保麻风病患者有基本的生活和医疗教育保障，改善和提高麻风病人的生活质量。</t>
  </si>
  <si>
    <t>政策宣传次数</t>
  </si>
  <si>
    <t>次</t>
  </si>
  <si>
    <t>反映补助政策的宣传力度</t>
  </si>
  <si>
    <t>生活质量改善</t>
  </si>
  <si>
    <t>=</t>
  </si>
  <si>
    <t>麻风病人生活质量的到改善</t>
  </si>
  <si>
    <t>定性指标</t>
  </si>
  <si>
    <t>反映补助促进受助对象生活质量改善的情况</t>
  </si>
  <si>
    <t>受益对象满意度</t>
  </si>
  <si>
    <t>反映补助促进受助对象的满意程度</t>
  </si>
  <si>
    <t>规范资金使用，加强资金管理，使2024年各项基本公共卫生资金发挥最大效益。</t>
  </si>
  <si>
    <t>资金到位率</t>
  </si>
  <si>
    <t>健康素养资金、学生常见病监测资金、地方病防治资金等</t>
  </si>
  <si>
    <t>生态效益指标</t>
  </si>
  <si>
    <t>符合条件的覆盖人群</t>
  </si>
  <si>
    <t>健康素养、地方病防治、学生常见病监测等</t>
  </si>
  <si>
    <t>服务对象满意度</t>
  </si>
  <si>
    <t>防治对象满意度</t>
  </si>
  <si>
    <t>预算05-3表</t>
  </si>
  <si>
    <t>项目支出绩效目标表（另文下达）</t>
  </si>
  <si>
    <t>单位名称：曲靖市麒麟区疾病预防控制中心</t>
  </si>
  <si>
    <t>说明：曲靖市麒麟区疾病预防控制中心无项目支出（另文下达），故此表为空。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</si>
  <si>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</si>
  <si>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</si>
  <si>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</si>
  <si>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</si>
  <si>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</si>
  <si>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说明：曲靖市麒麟区疾病预防控制中心无政府性基金预算支出，故此表为空。</t>
  </si>
  <si>
    <t>国有资本经营预算支出预算表</t>
  </si>
  <si>
    <t>本年国有资本经营预算支出</t>
  </si>
  <si>
    <t>说明：曲靖市麒麟区疾病预防控制中心无国有资本经营预算支出，故此表为空。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</si>
  <si>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</si>
  <si>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</si>
  <si>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</si>
  <si>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</si>
  <si>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</si>
  <si>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</si>
  <si>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</si>
  <si>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</si>
  <si>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</si>
  <si>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</si>
  <si>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</si>
  <si>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说明：曲靖市麒麟区疾病预防控制中心无政府采购预算，故此表为空。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</si>
  <si>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</si>
  <si>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</si>
  <si>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</si>
  <si>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</si>
  <si>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</si>
  <si>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</si>
  <si>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</si>
  <si>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</si>
  <si>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</si>
  <si>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</si>
  <si>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说明：曲靖市麒麟区疾病预防控制中心无政府购买服务预算，故此表为空。</t>
  </si>
  <si>
    <t>预算10-1表</t>
  </si>
  <si>
    <t>区对下转移支付预算表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</si>
  <si>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</si>
  <si>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</si>
  <si>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</si>
  <si>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</si>
  <si>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</si>
  <si>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</si>
  <si>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</si>
  <si>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</si>
  <si>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</si>
  <si>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</si>
  <si>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</si>
  <si>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</si>
  <si>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</si>
  <si>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说明：曲靖市麒麟区疾病预防控制中心无区对下转移支付，故此表为空。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</si>
  <si>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</si>
  <si>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</si>
  <si>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</si>
  <si>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</si>
  <si>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</si>
  <si>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</si>
  <si>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</si>
  <si>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</si>
  <si>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</si>
  <si>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</si>
  <si>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</si>
  <si>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说明：曲靖市麒麟区疾病预防控制中心无新增资产配置，故此表为空。</t>
  </si>
  <si>
    <t>预算12表</t>
  </si>
  <si>
    <t>上级补助项目支出预算表</t>
  </si>
  <si>
    <t>上级补助</t>
  </si>
  <si>
    <t>说明：曲靖市麒麟区疾病预防控制中心无上级补助项目支出，故此表为空。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</si>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</sst>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0.00_);[Red]\-0.00\ "/>
  </numFmts>
  <fonts count="5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46" fillId="0" borderId="1">
      <alignment horizontal="right" vertical="center"/>
    </xf>
    <xf numFmtId="49" fontId="46" fillId="0" borderId="1">
      <alignment horizontal="left" vertical="center" wrapText="1"/>
    </xf>
    <xf numFmtId="176" fontId="46" fillId="0" borderId="1">
      <alignment horizontal="right" vertical="center"/>
    </xf>
    <xf numFmtId="177" fontId="46" fillId="0" borderId="1">
      <alignment horizontal="right" vertical="center"/>
    </xf>
    <xf numFmtId="178" fontId="46" fillId="0" borderId="1">
      <alignment horizontal="right" vertical="center"/>
    </xf>
    <xf numFmtId="179" fontId="46" fillId="0" borderId="1">
      <alignment horizontal="right" vertical="center"/>
    </xf>
    <xf numFmtId="10" fontId="46" fillId="0" borderId="1">
      <alignment horizontal="right" vertical="center"/>
    </xf>
    <xf numFmtId="180" fontId="46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47" fillId="0" borderId="4">
      <alignment horizontal="center" vertical="center"/>
    </xf>
    <xf numFmtId="0" fontId="47" fillId="0" borderId="4">
      <alignment horizontal="center" vertical="center"/>
      <protection locked="0"/>
    </xf>
    <xf numFmtId="0" fontId="2" fillId="0" borderId="0">
      <alignment horizontal="center" vertical="top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47" fillId="0" borderId="11">
      <alignment horizontal="right" vertical="center"/>
    </xf>
    <xf numFmtId="4" fontId="3" fillId="0" borderId="11">
      <alignment horizontal="right" vertical="center"/>
    </xf>
    <xf numFmtId="0" fontId="47" fillId="0" borderId="1">
      <alignment horizontal="center" vertical="center"/>
    </xf>
    <xf numFmtId="0" fontId="3" fillId="0" borderId="0">
      <alignment horizontal="right"/>
    </xf>
    <xf numFmtId="4" fontId="47" fillId="0" borderId="1">
      <alignment horizontal="right" vertical="center"/>
    </xf>
    <xf numFmtId="0" fontId="3" fillId="0" borderId="1">
      <alignment horizontal="right" vertical="center"/>
    </xf>
    <xf numFmtId="4" fontId="47" fillId="0" borderId="1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/>
    </xf>
    <xf numFmtId="4" fontId="3" fillId="0" borderId="10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4" fontId="3" fillId="0" borderId="10">
      <alignment horizontal="right" vertical="center"/>
      <protection locked="0"/>
    </xf>
    <xf numFmtId="0" fontId="4" fillId="0" borderId="10">
      <alignment horizontal="center" vertical="center"/>
      <protection locked="0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47" fillId="0" borderId="1">
      <alignment horizontal="center" vertical="center"/>
    </xf>
    <xf numFmtId="0" fontId="47" fillId="0" borderId="1">
      <alignment horizontal="center" vertical="center"/>
      <protection locked="0"/>
    </xf>
    <xf numFmtId="0" fontId="24" fillId="0" borderId="0">
      <alignment horizontal="center" vertical="center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47" fillId="0" borderId="1">
      <alignment horizontal="right" vertical="center"/>
    </xf>
    <xf numFmtId="4" fontId="47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8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8" fillId="0" borderId="0">
      <alignment vertical="top"/>
      <protection locked="0"/>
    </xf>
    <xf numFmtId="49" fontId="1" fillId="0" borderId="0"/>
    <xf numFmtId="0" fontId="20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49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49" fillId="0" borderId="6">
      <alignment horizontal="center" vertical="center"/>
    </xf>
    <xf numFmtId="49" fontId="4" fillId="0" borderId="7">
      <alignment horizontal="center" vertical="center" wrapText="1"/>
    </xf>
    <xf numFmtId="0" fontId="49" fillId="0" borderId="7">
      <alignment horizontal="center" vertical="center"/>
    </xf>
    <xf numFmtId="0" fontId="7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7" fillId="0" borderId="1"/>
    <xf numFmtId="0" fontId="7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7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48" fillId="0" borderId="0">
      <alignment vertical="top"/>
      <protection locked="0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18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18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48" fillId="0" borderId="0">
      <alignment vertical="top"/>
      <protection locked="0"/>
    </xf>
    <xf numFmtId="0" fontId="18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1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8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8" fillId="0" borderId="0">
      <alignment vertical="top"/>
      <protection locked="0"/>
    </xf>
    <xf numFmtId="0" fontId="1" fillId="0" borderId="0"/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right" vertical="center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1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7" fillId="0" borderId="0">
      <alignment vertical="top"/>
    </xf>
    <xf numFmtId="0" fontId="4" fillId="0" borderId="0">
      <protection locked="0"/>
    </xf>
    <xf numFmtId="0" fontId="7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8" fillId="0" borderId="0">
      <alignment vertical="top"/>
      <protection locked="0"/>
    </xf>
  </cellStyleXfs>
  <cellXfs count="264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6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3" fillId="0" borderId="7" xfId="596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7" fillId="0" borderId="0" xfId="557" applyFont="1" applyBorder="1">
      <alignment vertical="top"/>
    </xf>
    <xf numFmtId="0" fontId="8" fillId="0" borderId="0" xfId="537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8" xfId="502" applyFont="1" applyBorder="1">
      <alignment horizontal="center" vertical="center" wrapText="1"/>
    </xf>
    <xf numFmtId="0" fontId="4" fillId="0" borderId="8" xfId="511" applyFont="1" applyBorder="1">
      <alignment horizontal="center" vertical="center" wrapText="1"/>
      <protection locked="0"/>
    </xf>
    <xf numFmtId="0" fontId="4" fillId="0" borderId="9" xfId="503" applyFont="1" applyBorder="1">
      <alignment horizontal="center" vertical="center" wrapText="1"/>
    </xf>
    <xf numFmtId="0" fontId="4" fillId="0" borderId="9" xfId="512" applyFont="1" applyBorder="1">
      <alignment horizontal="center" vertical="center" wrapText="1"/>
      <protection locked="0"/>
    </xf>
    <xf numFmtId="0" fontId="4" fillId="0" borderId="10" xfId="504" applyFont="1" applyBorder="1">
      <alignment horizontal="center" vertical="center" wrapText="1"/>
    </xf>
    <xf numFmtId="0" fontId="4" fillId="0" borderId="10" xfId="513" applyFont="1" applyBorder="1">
      <alignment horizontal="center" vertical="center" wrapText="1"/>
      <protection locked="0"/>
    </xf>
    <xf numFmtId="0" fontId="3" fillId="0" borderId="10" xfId="505" applyFont="1" applyBorder="1">
      <alignment horizontal="left" vertical="center" wrapText="1"/>
    </xf>
    <xf numFmtId="0" fontId="3" fillId="0" borderId="10" xfId="514" applyFont="1" applyBorder="1">
      <alignment horizontal="right" vertical="center"/>
      <protection locked="0"/>
    </xf>
    <xf numFmtId="0" fontId="3" fillId="0" borderId="11" xfId="498" applyFont="1" applyBorder="1">
      <alignment horizontal="center" vertical="center"/>
    </xf>
    <xf numFmtId="0" fontId="3" fillId="0" borderId="12" xfId="506" applyFont="1" applyBorder="1">
      <alignment horizontal="left" vertical="center"/>
    </xf>
    <xf numFmtId="0" fontId="3" fillId="0" borderId="10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2" xfId="522" applyFont="1" applyBorder="1">
      <alignment horizontal="center" vertical="center" wrapText="1"/>
    </xf>
    <xf numFmtId="0" fontId="4" fillId="0" borderId="12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31" applyFont="1" applyBorder="1">
      <alignment horizontal="center" vertical="center" wrapText="1"/>
      <protection locked="0"/>
    </xf>
    <xf numFmtId="0" fontId="4" fillId="0" borderId="10" xfId="467" applyFont="1" applyBorder="1">
      <alignment horizontal="center" vertical="center"/>
    </xf>
    <xf numFmtId="0" fontId="4" fillId="0" borderId="10" xfId="473" applyFont="1" applyBorder="1">
      <alignment horizontal="center" vertical="center"/>
      <protection locked="0"/>
    </xf>
    <xf numFmtId="0" fontId="3" fillId="0" borderId="10" xfId="51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424" applyFont="1" applyBorder="1">
      <alignment horizontal="right"/>
      <protection locked="0"/>
    </xf>
    <xf numFmtId="49" fontId="9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0" fillId="0" borderId="0" xfId="425" applyFont="1" applyBorder="1">
      <alignment horizontal="center" vertical="center" wrapText="1"/>
      <protection locked="0"/>
    </xf>
    <xf numFmtId="0" fontId="10" fillId="0" borderId="0" xfId="438" applyFont="1" applyBorder="1">
      <alignment horizontal="center" vertical="center"/>
      <protection locked="0"/>
    </xf>
    <xf numFmtId="0" fontId="10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6" fillId="0" borderId="0" xfId="568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17" fillId="0" borderId="0" xfId="254" applyFont="1" applyBorder="1">
      <alignment horizontal="center" vertical="center" wrapText="1"/>
    </xf>
    <xf numFmtId="0" fontId="18" fillId="0" borderId="1" xfId="258" applyFont="1" applyBorder="1">
      <alignment horizontal="center" vertical="center" wrapText="1"/>
    </xf>
    <xf numFmtId="0" fontId="18" fillId="0" borderId="1" xfId="266" applyFont="1" applyBorder="1">
      <alignment horizontal="center" vertical="center" wrapText="1"/>
    </xf>
    <xf numFmtId="176" fontId="19" fillId="0" borderId="0" xfId="0" applyNumberFormat="1" applyFont="1" applyBorder="1" applyAlignment="1">
      <alignment horizontal="right" vertical="center"/>
    </xf>
    <xf numFmtId="0" fontId="20" fillId="0" borderId="0" xfId="216" applyFont="1" applyBorder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226" applyNumberFormat="1" applyFont="1" applyBorder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0" fontId="21" fillId="0" borderId="1" xfId="223" applyFont="1" applyBorder="1">
      <alignment horizontal="center" vertical="center"/>
    </xf>
    <xf numFmtId="0" fontId="21" fillId="0" borderId="1" xfId="228" applyFont="1" applyBorder="1">
      <alignment horizontal="center" vertical="center"/>
    </xf>
    <xf numFmtId="0" fontId="21" fillId="0" borderId="1" xfId="230" applyFont="1" applyBorder="1">
      <alignment horizontal="center" vertical="center"/>
    </xf>
    <xf numFmtId="176" fontId="23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 indent="1"/>
    </xf>
    <xf numFmtId="176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525" applyFont="1" applyBorder="1">
      <alignment horizontal="center" vertical="center"/>
      <protection locked="0"/>
    </xf>
    <xf numFmtId="0" fontId="21" fillId="0" borderId="1" xfId="308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1" fillId="0" borderId="1" xfId="576" applyFont="1" applyBorder="1">
      <alignment horizontal="center" vertical="center"/>
      <protection locked="0"/>
    </xf>
    <xf numFmtId="0" fontId="22" fillId="0" borderId="1" xfId="247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0" fontId="24" fillId="0" borderId="0" xfId="174" applyFont="1" applyBorder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6" fillId="0" borderId="1" xfId="50" applyNumberFormat="1" applyFont="1" applyBorder="1" applyAlignment="1">
      <alignment horizontal="center" vertical="center" wrapText="1"/>
    </xf>
    <xf numFmtId="0" fontId="4" fillId="0" borderId="1" xfId="427" applyFont="1" applyBorder="1">
      <alignment horizontal="center" vertical="center"/>
      <protection locked="0"/>
    </xf>
    <xf numFmtId="49" fontId="5" fillId="0" borderId="1" xfId="50" applyNumberFormat="1" applyFont="1" applyBorder="1" applyAlignment="1">
      <alignment horizontal="center" vertical="center" wrapText="1"/>
    </xf>
    <xf numFmtId="0" fontId="4" fillId="0" borderId="1" xfId="652" applyFont="1" applyBorder="1">
      <alignment horizontal="center" vertical="center" wrapText="1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6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25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abSelected="1" topLeftCell="A2" workbookViewId="0">
      <selection activeCell="C22" sqref="C22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56"/>
      <c r="C2" s="256"/>
      <c r="D2" s="256"/>
    </row>
    <row r="3" ht="21" customHeight="1" spans="1:4">
      <c r="A3" s="257" t="str">
        <f>"单位名称："&amp;"曲靖市麒麟区疾病预防控制中心"</f>
        <v>单位名称：曲靖市麒麟区疾病预防控制中心</v>
      </c>
      <c r="B3" s="258"/>
      <c r="C3" s="258"/>
      <c r="D3" s="264" t="s">
        <v>2</v>
      </c>
    </row>
    <row r="4" ht="19.5" customHeight="1" spans="1:4">
      <c r="A4" s="259" t="s">
        <v>3</v>
      </c>
      <c r="B4" s="260"/>
      <c r="C4" s="259" t="s">
        <v>4</v>
      </c>
      <c r="D4" s="260"/>
    </row>
    <row r="5" ht="19.5" customHeight="1" spans="1:4">
      <c r="A5" s="261" t="s">
        <v>5</v>
      </c>
      <c r="B5" s="261" t="s">
        <v>6</v>
      </c>
      <c r="C5" s="261" t="s">
        <v>7</v>
      </c>
      <c r="D5" s="261" t="s">
        <v>6</v>
      </c>
    </row>
    <row r="6" ht="19.5" customHeight="1" spans="1:4">
      <c r="A6" s="262"/>
      <c r="B6" s="262"/>
      <c r="C6" s="262"/>
      <c r="D6" s="262"/>
    </row>
    <row r="7" ht="20.25" customHeight="1" spans="1:4">
      <c r="A7" s="13" t="s">
        <v>8</v>
      </c>
      <c r="B7" s="15">
        <v>1108.477906</v>
      </c>
      <c r="C7" s="263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63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63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63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63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63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63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63" t="str">
        <f>"八"&amp;"、"&amp;"社会保障和就业支出"</f>
        <v>八、社会保障和就业支出</v>
      </c>
      <c r="D14" s="15">
        <v>219.730909</v>
      </c>
    </row>
    <row r="15" ht="20.25" customHeight="1" spans="1:4">
      <c r="A15" s="13" t="s">
        <v>16</v>
      </c>
      <c r="B15" s="15"/>
      <c r="C15" s="263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63" t="str">
        <f>"十"&amp;"、"&amp;"卫生健康支出"</f>
        <v>十、卫生健康支出</v>
      </c>
      <c r="D16" s="15">
        <v>816.300741</v>
      </c>
    </row>
    <row r="17" ht="20.25" customHeight="1" spans="1:4">
      <c r="A17" s="13"/>
      <c r="B17" s="15"/>
      <c r="C17" s="263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3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3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63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3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3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3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3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3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3" t="str">
        <f>"二十"&amp;"、"&amp;"住房保障支出"</f>
        <v>二十、住房保障支出</v>
      </c>
      <c r="D26" s="15">
        <v>72.446256</v>
      </c>
    </row>
    <row r="27" ht="20.25" customHeight="1" spans="1:4">
      <c r="A27" s="13"/>
      <c r="B27" s="13"/>
      <c r="C27" s="263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3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63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63" t="str">
        <f>"二十四"&amp;"、"&amp;"预备费"</f>
        <v>二十四、预备费</v>
      </c>
      <c r="D30" s="15"/>
    </row>
    <row r="31" ht="20.25" customHeight="1" spans="1:4">
      <c r="A31" s="13"/>
      <c r="B31" s="13"/>
      <c r="C31" s="263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63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63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63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63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63" t="str">
        <f>"三十"&amp;"、"&amp;"抗疫特别国债安排的支出"</f>
        <v>三十、抗疫特别国债安排的支出</v>
      </c>
      <c r="D36" s="15"/>
    </row>
    <row r="37" ht="20.25" customHeight="1" spans="1:4">
      <c r="A37" s="207" t="s">
        <v>18</v>
      </c>
      <c r="B37" s="15">
        <v>1108.477906</v>
      </c>
      <c r="C37" s="207" t="s">
        <v>19</v>
      </c>
      <c r="D37" s="15">
        <v>1108.477906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207" t="s">
        <v>22</v>
      </c>
      <c r="B39" s="15">
        <v>1108.477906</v>
      </c>
      <c r="C39" s="207" t="s">
        <v>23</v>
      </c>
      <c r="D39" s="15">
        <v>1108.477906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topLeftCell="D1" workbookViewId="0">
      <selection activeCell="A1" sqref="A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24</v>
      </c>
      <c r="T1" s="36" t="s">
        <v>24</v>
      </c>
    </row>
    <row r="2" ht="36" customHeight="1" spans="1:20">
      <c r="A2" s="228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"单位名称："&amp;"曲靖市麒麟区疾病预防控制中心"</f>
        <v>单位名称：曲靖市麒麟区疾病预防控制中心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65" t="s">
        <v>2</v>
      </c>
      <c r="T3" s="250" t="s">
        <v>26</v>
      </c>
    </row>
    <row r="4" ht="18.75" customHeight="1" spans="1:20">
      <c r="A4" s="229" t="s">
        <v>27</v>
      </c>
      <c r="B4" s="230" t="s">
        <v>28</v>
      </c>
      <c r="C4" s="230" t="s">
        <v>29</v>
      </c>
      <c r="D4" s="231" t="s">
        <v>30</v>
      </c>
      <c r="E4" s="232"/>
      <c r="F4" s="232"/>
      <c r="G4" s="232"/>
      <c r="H4" s="232"/>
      <c r="I4" s="242"/>
      <c r="J4" s="232"/>
      <c r="K4" s="232"/>
      <c r="L4" s="232"/>
      <c r="M4" s="232"/>
      <c r="N4" s="243"/>
      <c r="O4" s="231" t="s">
        <v>20</v>
      </c>
      <c r="P4" s="231"/>
      <c r="Q4" s="231"/>
      <c r="R4" s="231"/>
      <c r="S4" s="232"/>
      <c r="T4" s="251"/>
    </row>
    <row r="5" ht="24.75" customHeight="1" spans="1:20">
      <c r="A5" s="233"/>
      <c r="B5" s="234"/>
      <c r="C5" s="234"/>
      <c r="D5" s="234" t="s">
        <v>31</v>
      </c>
      <c r="E5" s="234" t="s">
        <v>32</v>
      </c>
      <c r="F5" s="234" t="s">
        <v>33</v>
      </c>
      <c r="G5" s="234" t="s">
        <v>34</v>
      </c>
      <c r="H5" s="234" t="s">
        <v>35</v>
      </c>
      <c r="I5" s="244" t="s">
        <v>36</v>
      </c>
      <c r="J5" s="245"/>
      <c r="K5" s="245"/>
      <c r="L5" s="245"/>
      <c r="M5" s="245"/>
      <c r="N5" s="246"/>
      <c r="O5" s="247" t="s">
        <v>31</v>
      </c>
      <c r="P5" s="247" t="s">
        <v>32</v>
      </c>
      <c r="Q5" s="229" t="s">
        <v>33</v>
      </c>
      <c r="R5" s="230" t="s">
        <v>34</v>
      </c>
      <c r="S5" s="252" t="s">
        <v>35</v>
      </c>
      <c r="T5" s="230" t="s">
        <v>36</v>
      </c>
    </row>
    <row r="6" ht="24.75" customHeight="1" spans="1:20">
      <c r="A6" s="235"/>
      <c r="B6" s="236"/>
      <c r="C6" s="236"/>
      <c r="D6" s="236"/>
      <c r="E6" s="236"/>
      <c r="F6" s="236"/>
      <c r="G6" s="236"/>
      <c r="H6" s="236"/>
      <c r="I6" s="12" t="s">
        <v>31</v>
      </c>
      <c r="J6" s="248" t="s">
        <v>37</v>
      </c>
      <c r="K6" s="248" t="s">
        <v>38</v>
      </c>
      <c r="L6" s="248" t="s">
        <v>39</v>
      </c>
      <c r="M6" s="248" t="s">
        <v>40</v>
      </c>
      <c r="N6" s="248" t="s">
        <v>41</v>
      </c>
      <c r="O6" s="249"/>
      <c r="P6" s="249"/>
      <c r="Q6" s="253"/>
      <c r="R6" s="249"/>
      <c r="S6" s="236"/>
      <c r="T6" s="236"/>
    </row>
    <row r="7" ht="16.5" customHeight="1" spans="1:20">
      <c r="A7" s="237">
        <v>1</v>
      </c>
      <c r="B7" s="11">
        <v>2</v>
      </c>
      <c r="C7" s="11">
        <v>3</v>
      </c>
      <c r="D7" s="11">
        <v>4</v>
      </c>
      <c r="E7" s="238">
        <v>5</v>
      </c>
      <c r="F7" s="239">
        <v>6</v>
      </c>
      <c r="G7" s="239">
        <v>7</v>
      </c>
      <c r="H7" s="238">
        <v>8</v>
      </c>
      <c r="I7" s="238">
        <v>9</v>
      </c>
      <c r="J7" s="239">
        <v>10</v>
      </c>
      <c r="K7" s="239">
        <v>11</v>
      </c>
      <c r="L7" s="238">
        <v>12</v>
      </c>
      <c r="M7" s="238">
        <v>13</v>
      </c>
      <c r="N7" s="239">
        <v>14</v>
      </c>
      <c r="O7" s="239">
        <v>15</v>
      </c>
      <c r="P7" s="238">
        <v>16</v>
      </c>
      <c r="Q7" s="254">
        <v>17</v>
      </c>
      <c r="R7" s="255">
        <v>18</v>
      </c>
      <c r="S7" s="255">
        <v>19</v>
      </c>
      <c r="T7" s="255">
        <v>20</v>
      </c>
    </row>
    <row r="8" ht="16.5" customHeight="1" spans="1:20">
      <c r="A8" s="13" t="s">
        <v>42</v>
      </c>
      <c r="B8" s="13" t="s">
        <v>43</v>
      </c>
      <c r="C8" s="15">
        <v>1108.477906</v>
      </c>
      <c r="D8" s="15">
        <v>1108.477906</v>
      </c>
      <c r="E8" s="15">
        <v>1108.477906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40" t="s">
        <v>29</v>
      </c>
      <c r="B9" s="241"/>
      <c r="C9" s="15">
        <v>1108.477906</v>
      </c>
      <c r="D9" s="15">
        <v>1108.477906</v>
      </c>
      <c r="E9" s="15">
        <v>1108.477906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9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09" t="str">
        <f>"单位名称："&amp;"曲靖市麒麟区疾病预防控制中心"</f>
        <v>单位名称：曲靖市麒麟区疾病预防控制中心</v>
      </c>
      <c r="B3" s="210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66" t="s">
        <v>2</v>
      </c>
    </row>
    <row r="4" ht="17.25" customHeight="1" spans="1:17">
      <c r="A4" s="211" t="s">
        <v>46</v>
      </c>
      <c r="B4" s="212" t="s">
        <v>47</v>
      </c>
      <c r="C4" s="213" t="s">
        <v>29</v>
      </c>
      <c r="D4" s="214" t="s">
        <v>48</v>
      </c>
      <c r="E4" s="10"/>
      <c r="F4" s="214" t="s">
        <v>49</v>
      </c>
      <c r="G4" s="10"/>
      <c r="H4" s="215" t="s">
        <v>32</v>
      </c>
      <c r="I4" s="221" t="s">
        <v>33</v>
      </c>
      <c r="J4" s="212" t="s">
        <v>50</v>
      </c>
      <c r="K4" s="222" t="s">
        <v>34</v>
      </c>
      <c r="L4" s="214" t="s">
        <v>36</v>
      </c>
      <c r="M4" s="223"/>
      <c r="N4" s="223"/>
      <c r="O4" s="223"/>
      <c r="P4" s="223"/>
      <c r="Q4" s="227"/>
    </row>
    <row r="5" ht="26.25" customHeight="1" spans="1:17">
      <c r="A5" s="10"/>
      <c r="B5" s="216"/>
      <c r="C5" s="216"/>
      <c r="D5" s="216" t="s">
        <v>29</v>
      </c>
      <c r="E5" s="216" t="s">
        <v>51</v>
      </c>
      <c r="F5" s="216" t="s">
        <v>29</v>
      </c>
      <c r="G5" s="217" t="s">
        <v>51</v>
      </c>
      <c r="H5" s="216"/>
      <c r="I5" s="216"/>
      <c r="J5" s="216"/>
      <c r="K5" s="217"/>
      <c r="L5" s="216" t="s">
        <v>31</v>
      </c>
      <c r="M5" s="224" t="s">
        <v>52</v>
      </c>
      <c r="N5" s="224" t="s">
        <v>53</v>
      </c>
      <c r="O5" s="224" t="s">
        <v>54</v>
      </c>
      <c r="P5" s="224" t="s">
        <v>55</v>
      </c>
      <c r="Q5" s="224" t="s">
        <v>56</v>
      </c>
    </row>
    <row r="6" ht="16.5" customHeight="1" spans="1:17">
      <c r="A6" s="10">
        <v>1</v>
      </c>
      <c r="B6" s="216">
        <v>2</v>
      </c>
      <c r="C6" s="216">
        <v>3</v>
      </c>
      <c r="D6" s="216">
        <v>4</v>
      </c>
      <c r="E6" s="218">
        <v>5</v>
      </c>
      <c r="F6" s="219">
        <v>6</v>
      </c>
      <c r="G6" s="218">
        <v>7</v>
      </c>
      <c r="H6" s="219">
        <v>8</v>
      </c>
      <c r="I6" s="218">
        <v>9</v>
      </c>
      <c r="J6" s="218">
        <v>10</v>
      </c>
      <c r="K6" s="218">
        <v>11</v>
      </c>
      <c r="L6" s="218">
        <v>12</v>
      </c>
      <c r="M6" s="225">
        <v>13</v>
      </c>
      <c r="N6" s="226">
        <v>14</v>
      </c>
      <c r="O6" s="226">
        <v>15</v>
      </c>
      <c r="P6" s="226">
        <v>16</v>
      </c>
      <c r="Q6" s="226">
        <v>17</v>
      </c>
    </row>
    <row r="7" ht="19.5" customHeight="1" spans="1:17">
      <c r="A7" s="13" t="s">
        <v>57</v>
      </c>
      <c r="B7" s="13" t="s">
        <v>58</v>
      </c>
      <c r="C7" s="15">
        <v>219.730909</v>
      </c>
      <c r="D7" s="15">
        <v>214.744909</v>
      </c>
      <c r="E7" s="15">
        <v>214.744909</v>
      </c>
      <c r="F7" s="15">
        <v>4.986</v>
      </c>
      <c r="G7" s="15">
        <v>4.986</v>
      </c>
      <c r="H7" s="15">
        <v>219.730909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7" t="s">
        <v>59</v>
      </c>
      <c r="B8" s="157" t="s">
        <v>60</v>
      </c>
      <c r="C8" s="15">
        <v>213.060768</v>
      </c>
      <c r="D8" s="15">
        <v>213.060768</v>
      </c>
      <c r="E8" s="15">
        <v>213.060768</v>
      </c>
      <c r="F8" s="15"/>
      <c r="G8" s="15"/>
      <c r="H8" s="15">
        <v>213.060768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99" t="s">
        <v>61</v>
      </c>
      <c r="B9" s="199" t="s">
        <v>62</v>
      </c>
      <c r="C9" s="15">
        <v>93.14736</v>
      </c>
      <c r="D9" s="15">
        <v>93.14736</v>
      </c>
      <c r="E9" s="15">
        <v>93.14736</v>
      </c>
      <c r="F9" s="15"/>
      <c r="G9" s="15"/>
      <c r="H9" s="15">
        <v>93.14736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99" t="s">
        <v>63</v>
      </c>
      <c r="B10" s="199" t="s">
        <v>64</v>
      </c>
      <c r="C10" s="15">
        <v>89.913408</v>
      </c>
      <c r="D10" s="15">
        <v>89.913408</v>
      </c>
      <c r="E10" s="15">
        <v>89.913408</v>
      </c>
      <c r="F10" s="15"/>
      <c r="G10" s="15"/>
      <c r="H10" s="15">
        <v>89.913408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99" t="s">
        <v>65</v>
      </c>
      <c r="B11" s="199" t="s">
        <v>66</v>
      </c>
      <c r="C11" s="15">
        <v>30</v>
      </c>
      <c r="D11" s="15">
        <v>30</v>
      </c>
      <c r="E11" s="15">
        <v>30</v>
      </c>
      <c r="F11" s="15"/>
      <c r="G11" s="15"/>
      <c r="H11" s="15">
        <v>30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57" t="s">
        <v>67</v>
      </c>
      <c r="B12" s="157" t="s">
        <v>68</v>
      </c>
      <c r="C12" s="15">
        <v>4.986</v>
      </c>
      <c r="D12" s="15"/>
      <c r="E12" s="15"/>
      <c r="F12" s="15">
        <v>4.986</v>
      </c>
      <c r="G12" s="15">
        <v>4.986</v>
      </c>
      <c r="H12" s="15">
        <v>4.986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99" t="s">
        <v>69</v>
      </c>
      <c r="B13" s="199" t="s">
        <v>70</v>
      </c>
      <c r="C13" s="15">
        <v>4.986</v>
      </c>
      <c r="D13" s="15"/>
      <c r="E13" s="15"/>
      <c r="F13" s="15">
        <v>4.986</v>
      </c>
      <c r="G13" s="15">
        <v>4.986</v>
      </c>
      <c r="H13" s="15">
        <v>4.986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57" t="s">
        <v>71</v>
      </c>
      <c r="B14" s="157" t="s">
        <v>72</v>
      </c>
      <c r="C14" s="15">
        <v>1.684141</v>
      </c>
      <c r="D14" s="15">
        <v>1.684141</v>
      </c>
      <c r="E14" s="15">
        <v>1.684141</v>
      </c>
      <c r="F14" s="15"/>
      <c r="G14" s="15"/>
      <c r="H14" s="15">
        <v>1.684141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99" t="s">
        <v>73</v>
      </c>
      <c r="B15" s="199" t="s">
        <v>72</v>
      </c>
      <c r="C15" s="15">
        <v>1.684141</v>
      </c>
      <c r="D15" s="15">
        <v>1.684141</v>
      </c>
      <c r="E15" s="15">
        <v>1.684141</v>
      </c>
      <c r="F15" s="15"/>
      <c r="G15" s="15"/>
      <c r="H15" s="15">
        <v>1.684141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" t="s">
        <v>74</v>
      </c>
      <c r="B16" s="13" t="s">
        <v>75</v>
      </c>
      <c r="C16" s="15">
        <v>816.300741</v>
      </c>
      <c r="D16" s="15">
        <v>683.407941</v>
      </c>
      <c r="E16" s="15">
        <v>683.407941</v>
      </c>
      <c r="F16" s="15">
        <v>132.8928</v>
      </c>
      <c r="G16" s="15">
        <v>132.8928</v>
      </c>
      <c r="H16" s="15">
        <v>816.300741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7" t="s">
        <v>76</v>
      </c>
      <c r="B17" s="157" t="s">
        <v>77</v>
      </c>
      <c r="C17" s="15">
        <v>756.278726</v>
      </c>
      <c r="D17" s="15">
        <v>632.165926</v>
      </c>
      <c r="E17" s="15">
        <v>632.165926</v>
      </c>
      <c r="F17" s="15">
        <v>124.1128</v>
      </c>
      <c r="G17" s="15">
        <v>124.1128</v>
      </c>
      <c r="H17" s="15">
        <v>756.278726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99" t="s">
        <v>78</v>
      </c>
      <c r="B18" s="199" t="s">
        <v>79</v>
      </c>
      <c r="C18" s="15">
        <v>744.165926</v>
      </c>
      <c r="D18" s="15">
        <v>632.165926</v>
      </c>
      <c r="E18" s="15">
        <v>632.165926</v>
      </c>
      <c r="F18" s="15">
        <v>112</v>
      </c>
      <c r="G18" s="15">
        <v>112</v>
      </c>
      <c r="H18" s="15">
        <v>744.165926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99" t="s">
        <v>80</v>
      </c>
      <c r="B19" s="199" t="s">
        <v>81</v>
      </c>
      <c r="C19" s="15">
        <v>12.1128</v>
      </c>
      <c r="D19" s="15"/>
      <c r="E19" s="15"/>
      <c r="F19" s="15">
        <v>12.1128</v>
      </c>
      <c r="G19" s="15">
        <v>12.1128</v>
      </c>
      <c r="H19" s="15">
        <v>12.1128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57" t="s">
        <v>82</v>
      </c>
      <c r="B20" s="157" t="s">
        <v>83</v>
      </c>
      <c r="C20" s="15">
        <v>51.242015</v>
      </c>
      <c r="D20" s="15">
        <v>51.242015</v>
      </c>
      <c r="E20" s="15">
        <v>51.242015</v>
      </c>
      <c r="F20" s="15"/>
      <c r="G20" s="15"/>
      <c r="H20" s="15">
        <v>51.242015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99" t="s">
        <v>84</v>
      </c>
      <c r="B21" s="199" t="s">
        <v>85</v>
      </c>
      <c r="C21" s="15">
        <v>36.450272</v>
      </c>
      <c r="D21" s="15">
        <v>36.450272</v>
      </c>
      <c r="E21" s="15">
        <v>36.450272</v>
      </c>
      <c r="F21" s="15"/>
      <c r="G21" s="15"/>
      <c r="H21" s="15">
        <v>36.450272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99" t="s">
        <v>86</v>
      </c>
      <c r="B22" s="199" t="s">
        <v>87</v>
      </c>
      <c r="C22" s="15">
        <v>12.794468</v>
      </c>
      <c r="D22" s="15">
        <v>12.794468</v>
      </c>
      <c r="E22" s="15">
        <v>12.794468</v>
      </c>
      <c r="F22" s="15"/>
      <c r="G22" s="15"/>
      <c r="H22" s="15">
        <v>12.794468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99" t="s">
        <v>88</v>
      </c>
      <c r="B23" s="199" t="s">
        <v>89</v>
      </c>
      <c r="C23" s="15">
        <v>1.997275</v>
      </c>
      <c r="D23" s="15">
        <v>1.997275</v>
      </c>
      <c r="E23" s="15">
        <v>1.997275</v>
      </c>
      <c r="F23" s="15"/>
      <c r="G23" s="15"/>
      <c r="H23" s="15">
        <v>1.997275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57" t="s">
        <v>90</v>
      </c>
      <c r="B24" s="157" t="s">
        <v>91</v>
      </c>
      <c r="C24" s="15">
        <v>8.78</v>
      </c>
      <c r="D24" s="15"/>
      <c r="E24" s="15"/>
      <c r="F24" s="15">
        <v>8.78</v>
      </c>
      <c r="G24" s="15">
        <v>8.78</v>
      </c>
      <c r="H24" s="15">
        <v>8.78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99" t="s">
        <v>92</v>
      </c>
      <c r="B25" s="199" t="s">
        <v>91</v>
      </c>
      <c r="C25" s="15">
        <v>8.78</v>
      </c>
      <c r="D25" s="15"/>
      <c r="E25" s="15"/>
      <c r="F25" s="15">
        <v>8.78</v>
      </c>
      <c r="G25" s="15">
        <v>8.78</v>
      </c>
      <c r="H25" s="15">
        <v>8.78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3" t="s">
        <v>93</v>
      </c>
      <c r="B26" s="13" t="s">
        <v>94</v>
      </c>
      <c r="C26" s="15">
        <v>72.446256</v>
      </c>
      <c r="D26" s="15">
        <v>72.446256</v>
      </c>
      <c r="E26" s="15">
        <v>72.446256</v>
      </c>
      <c r="F26" s="15"/>
      <c r="G26" s="15"/>
      <c r="H26" s="15">
        <v>72.446256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57" t="s">
        <v>95</v>
      </c>
      <c r="B27" s="157" t="s">
        <v>96</v>
      </c>
      <c r="C27" s="15">
        <v>72.446256</v>
      </c>
      <c r="D27" s="15">
        <v>72.446256</v>
      </c>
      <c r="E27" s="15">
        <v>72.446256</v>
      </c>
      <c r="F27" s="15"/>
      <c r="G27" s="15"/>
      <c r="H27" s="15">
        <v>72.446256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9.5" customHeight="1" spans="1:17">
      <c r="A28" s="199" t="s">
        <v>97</v>
      </c>
      <c r="B28" s="199" t="s">
        <v>98</v>
      </c>
      <c r="C28" s="15">
        <v>72.446256</v>
      </c>
      <c r="D28" s="15">
        <v>72.446256</v>
      </c>
      <c r="E28" s="15">
        <v>72.446256</v>
      </c>
      <c r="F28" s="15"/>
      <c r="G28" s="15"/>
      <c r="H28" s="15">
        <v>72.446256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17.25" customHeight="1" spans="1:17">
      <c r="A29" s="220" t="s">
        <v>99</v>
      </c>
      <c r="B29" s="221" t="s">
        <v>99</v>
      </c>
      <c r="C29" s="15">
        <v>1108.477906</v>
      </c>
      <c r="D29" s="15">
        <v>970.599106</v>
      </c>
      <c r="E29" s="15">
        <v>970.599106</v>
      </c>
      <c r="F29" s="15">
        <v>137.8788</v>
      </c>
      <c r="G29" s="15">
        <v>137.8788</v>
      </c>
      <c r="H29" s="15">
        <v>1108.477906</v>
      </c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13">
    <mergeCell ref="A2:Q2"/>
    <mergeCell ref="A3:N3"/>
    <mergeCell ref="D4:E4"/>
    <mergeCell ref="F4:G4"/>
    <mergeCell ref="L4:Q4"/>
    <mergeCell ref="A29:B29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topLeftCell="A3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190"/>
      <c r="C1" s="202"/>
      <c r="D1" s="145" t="s">
        <v>100</v>
      </c>
    </row>
    <row r="2" ht="31.5" customHeight="1" spans="1:4">
      <c r="A2" s="49" t="s">
        <v>101</v>
      </c>
      <c r="B2" s="203"/>
      <c r="C2" s="202"/>
      <c r="D2" s="203"/>
    </row>
    <row r="3" ht="17.25" customHeight="1" spans="1:4">
      <c r="A3" s="108" t="str">
        <f>"单位名称："&amp;"曲靖市麒麟区疾病预防控制中心"</f>
        <v>单位名称：曲靖市麒麟区疾病预防控制中心</v>
      </c>
      <c r="B3" s="204"/>
      <c r="C3" s="202"/>
      <c r="D3" s="267" t="s">
        <v>2</v>
      </c>
    </row>
    <row r="4" ht="19.5" customHeight="1" spans="1:4">
      <c r="A4" s="10" t="s">
        <v>3</v>
      </c>
      <c r="B4" s="10"/>
      <c r="C4" s="205" t="s">
        <v>4</v>
      </c>
      <c r="D4" s="173"/>
    </row>
    <row r="5" ht="21.75" customHeight="1" spans="1:4">
      <c r="A5" s="10" t="s">
        <v>5</v>
      </c>
      <c r="B5" s="206" t="s">
        <v>6</v>
      </c>
      <c r="C5" s="207" t="s">
        <v>102</v>
      </c>
      <c r="D5" s="206" t="s">
        <v>6</v>
      </c>
    </row>
    <row r="6" ht="17.25" customHeight="1" spans="1:4">
      <c r="A6" s="10"/>
      <c r="B6" s="208"/>
      <c r="C6" s="207"/>
      <c r="D6" s="208"/>
    </row>
    <row r="7" ht="17.25" customHeight="1" spans="1:4">
      <c r="A7" s="13" t="s">
        <v>103</v>
      </c>
      <c r="B7" s="15">
        <v>1108.477906</v>
      </c>
      <c r="C7" s="13" t="s">
        <v>104</v>
      </c>
      <c r="D7" s="15">
        <v>1108.477906</v>
      </c>
    </row>
    <row r="8" ht="17.25" customHeight="1" spans="1:4">
      <c r="A8" s="13" t="s">
        <v>105</v>
      </c>
      <c r="B8" s="15">
        <v>1108.477906</v>
      </c>
      <c r="C8" s="13" t="str">
        <f>"(一)"&amp;"社会保障和就业支出"</f>
        <v>(一)社会保障和就业支出</v>
      </c>
      <c r="D8" s="15">
        <v>219.730909</v>
      </c>
    </row>
    <row r="9" ht="17.25" customHeight="1" spans="1:4">
      <c r="A9" s="13" t="s">
        <v>106</v>
      </c>
      <c r="B9" s="15"/>
      <c r="C9" s="13" t="str">
        <f>"(二)"&amp;"卫生健康支出"</f>
        <v>(二)卫生健康支出</v>
      </c>
      <c r="D9" s="15">
        <v>816.300741</v>
      </c>
    </row>
    <row r="10" ht="17.25" customHeight="1" spans="1:4">
      <c r="A10" s="13" t="s">
        <v>107</v>
      </c>
      <c r="B10" s="15"/>
      <c r="C10" s="13" t="str">
        <f>"(三)"&amp;"住房保障支出"</f>
        <v>(三)住房保障支出</v>
      </c>
      <c r="D10" s="15">
        <v>72.446256</v>
      </c>
    </row>
    <row r="11" ht="17.25" customHeight="1" spans="1:4">
      <c r="A11" s="13" t="s">
        <v>108</v>
      </c>
      <c r="B11" s="15"/>
      <c r="C11" s="13"/>
      <c r="D11" s="15"/>
    </row>
    <row r="12" ht="17.25" customHeight="1" spans="1:4">
      <c r="A12" s="13" t="s">
        <v>105</v>
      </c>
      <c r="B12" s="15"/>
      <c r="C12" s="13"/>
      <c r="D12" s="15"/>
    </row>
    <row r="13" ht="17.25" customHeight="1" spans="1:4">
      <c r="A13" s="13" t="s">
        <v>106</v>
      </c>
      <c r="B13" s="15"/>
      <c r="C13" s="13"/>
      <c r="D13" s="15"/>
    </row>
    <row r="14" ht="17.25" customHeight="1" spans="1:4">
      <c r="A14" s="13" t="s">
        <v>107</v>
      </c>
      <c r="B14" s="15"/>
      <c r="C14" s="13"/>
      <c r="D14" s="15"/>
    </row>
    <row r="15" customHeight="1" spans="1:4">
      <c r="A15" s="13"/>
      <c r="B15" s="15"/>
      <c r="C15" s="13" t="s">
        <v>109</v>
      </c>
      <c r="D15" s="15"/>
    </row>
    <row r="16" ht="17.25" customHeight="1" spans="1:4">
      <c r="A16" s="207" t="s">
        <v>110</v>
      </c>
      <c r="B16" s="15">
        <v>1108.477906</v>
      </c>
      <c r="C16" s="207" t="s">
        <v>23</v>
      </c>
      <c r="D16" s="15">
        <v>1108.477906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4"/>
      <c r="F1" s="54"/>
      <c r="G1" s="40" t="s">
        <v>111</v>
      </c>
    </row>
    <row r="2" ht="39" customHeight="1" spans="1:7">
      <c r="A2" s="107" t="s">
        <v>112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"单位名称："&amp;"曲靖市麒麟区疾病预防控制中心"</f>
        <v>单位名称：曲靖市麒麟区疾病预防控制中心</v>
      </c>
      <c r="F3" s="103"/>
      <c r="G3" s="267" t="s">
        <v>2</v>
      </c>
    </row>
    <row r="4" ht="20.25" customHeight="1" spans="1:7">
      <c r="A4" s="195" t="s">
        <v>113</v>
      </c>
      <c r="B4" s="196"/>
      <c r="C4" s="64" t="s">
        <v>29</v>
      </c>
      <c r="D4" s="197" t="s">
        <v>48</v>
      </c>
      <c r="E4" s="10"/>
      <c r="F4" s="10"/>
      <c r="G4" s="10" t="s">
        <v>49</v>
      </c>
    </row>
    <row r="5" ht="20.25" customHeight="1" spans="1:7">
      <c r="A5" s="198" t="s">
        <v>46</v>
      </c>
      <c r="B5" s="198" t="s">
        <v>47</v>
      </c>
      <c r="C5" s="10"/>
      <c r="D5" s="63" t="s">
        <v>31</v>
      </c>
      <c r="E5" s="63" t="s">
        <v>114</v>
      </c>
      <c r="F5" s="63" t="s">
        <v>115</v>
      </c>
      <c r="G5" s="10"/>
    </row>
    <row r="6" ht="13.5" customHeight="1" spans="1:7">
      <c r="A6" s="198" t="s">
        <v>116</v>
      </c>
      <c r="B6" s="198" t="s">
        <v>117</v>
      </c>
      <c r="C6" s="198" t="s">
        <v>118</v>
      </c>
      <c r="D6" s="113" t="s">
        <v>119</v>
      </c>
      <c r="E6" s="113" t="s">
        <v>120</v>
      </c>
      <c r="F6" s="113" t="s">
        <v>121</v>
      </c>
      <c r="G6" s="68">
        <v>7</v>
      </c>
    </row>
    <row r="7" ht="18" customHeight="1" spans="1:7">
      <c r="A7" s="13" t="s">
        <v>57</v>
      </c>
      <c r="B7" s="13" t="s">
        <v>58</v>
      </c>
      <c r="C7" s="15">
        <v>219.730909</v>
      </c>
      <c r="D7" s="15">
        <v>214.744909</v>
      </c>
      <c r="E7" s="15">
        <v>214.099909</v>
      </c>
      <c r="F7" s="15">
        <v>0.645</v>
      </c>
      <c r="G7" s="15">
        <v>4.986</v>
      </c>
    </row>
    <row r="8" ht="18" customHeight="1" spans="1:7">
      <c r="A8" s="157" t="s">
        <v>59</v>
      </c>
      <c r="B8" s="157" t="s">
        <v>60</v>
      </c>
      <c r="C8" s="15">
        <v>213.060768</v>
      </c>
      <c r="D8" s="15">
        <v>213.060768</v>
      </c>
      <c r="E8" s="15">
        <v>212.415768</v>
      </c>
      <c r="F8" s="15">
        <v>0.645</v>
      </c>
      <c r="G8" s="15"/>
    </row>
    <row r="9" ht="18" customHeight="1" spans="1:7">
      <c r="A9" s="199" t="s">
        <v>61</v>
      </c>
      <c r="B9" s="199" t="s">
        <v>62</v>
      </c>
      <c r="C9" s="15">
        <v>93.14736</v>
      </c>
      <c r="D9" s="15">
        <v>93.14736</v>
      </c>
      <c r="E9" s="15">
        <v>92.50236</v>
      </c>
      <c r="F9" s="15">
        <v>0.645</v>
      </c>
      <c r="G9" s="15"/>
    </row>
    <row r="10" ht="18" customHeight="1" spans="1:7">
      <c r="A10" s="199" t="s">
        <v>63</v>
      </c>
      <c r="B10" s="199" t="s">
        <v>64</v>
      </c>
      <c r="C10" s="15">
        <v>89.913408</v>
      </c>
      <c r="D10" s="15">
        <v>89.913408</v>
      </c>
      <c r="E10" s="15">
        <v>89.913408</v>
      </c>
      <c r="F10" s="15"/>
      <c r="G10" s="15"/>
    </row>
    <row r="11" ht="18" customHeight="1" spans="1:7">
      <c r="A11" s="199" t="s">
        <v>65</v>
      </c>
      <c r="B11" s="199" t="s">
        <v>66</v>
      </c>
      <c r="C11" s="15">
        <v>30</v>
      </c>
      <c r="D11" s="15">
        <v>30</v>
      </c>
      <c r="E11" s="15">
        <v>30</v>
      </c>
      <c r="F11" s="15"/>
      <c r="G11" s="15"/>
    </row>
    <row r="12" ht="18" customHeight="1" spans="1:7">
      <c r="A12" s="157" t="s">
        <v>67</v>
      </c>
      <c r="B12" s="157" t="s">
        <v>68</v>
      </c>
      <c r="C12" s="15">
        <v>4.986</v>
      </c>
      <c r="D12" s="15"/>
      <c r="E12" s="15"/>
      <c r="F12" s="15"/>
      <c r="G12" s="15">
        <v>4.986</v>
      </c>
    </row>
    <row r="13" ht="18" customHeight="1" spans="1:7">
      <c r="A13" s="199" t="s">
        <v>69</v>
      </c>
      <c r="B13" s="199" t="s">
        <v>70</v>
      </c>
      <c r="C13" s="15">
        <v>4.986</v>
      </c>
      <c r="D13" s="15"/>
      <c r="E13" s="15"/>
      <c r="F13" s="15"/>
      <c r="G13" s="15">
        <v>4.986</v>
      </c>
    </row>
    <row r="14" ht="18" customHeight="1" spans="1:7">
      <c r="A14" s="157" t="s">
        <v>71</v>
      </c>
      <c r="B14" s="157" t="s">
        <v>72</v>
      </c>
      <c r="C14" s="15">
        <v>1.684141</v>
      </c>
      <c r="D14" s="15">
        <v>1.684141</v>
      </c>
      <c r="E14" s="15">
        <v>1.684141</v>
      </c>
      <c r="F14" s="15"/>
      <c r="G14" s="15"/>
    </row>
    <row r="15" ht="18" customHeight="1" spans="1:7">
      <c r="A15" s="199" t="s">
        <v>73</v>
      </c>
      <c r="B15" s="199" t="s">
        <v>72</v>
      </c>
      <c r="C15" s="15">
        <v>1.684141</v>
      </c>
      <c r="D15" s="15">
        <v>1.684141</v>
      </c>
      <c r="E15" s="15">
        <v>1.684141</v>
      </c>
      <c r="F15" s="15"/>
      <c r="G15" s="15"/>
    </row>
    <row r="16" ht="18" customHeight="1" spans="1:7">
      <c r="A16" s="13" t="s">
        <v>74</v>
      </c>
      <c r="B16" s="13" t="s">
        <v>75</v>
      </c>
      <c r="C16" s="15">
        <v>816.300741</v>
      </c>
      <c r="D16" s="15">
        <v>683.407941</v>
      </c>
      <c r="E16" s="15">
        <v>661.756115</v>
      </c>
      <c r="F16" s="15">
        <v>21.651826</v>
      </c>
      <c r="G16" s="15">
        <v>132.8928</v>
      </c>
    </row>
    <row r="17" ht="18" customHeight="1" spans="1:7">
      <c r="A17" s="157" t="s">
        <v>76</v>
      </c>
      <c r="B17" s="157" t="s">
        <v>77</v>
      </c>
      <c r="C17" s="15">
        <v>756.278726</v>
      </c>
      <c r="D17" s="15">
        <v>632.165926</v>
      </c>
      <c r="E17" s="15">
        <v>610.5141</v>
      </c>
      <c r="F17" s="15">
        <v>21.651826</v>
      </c>
      <c r="G17" s="15">
        <v>124.1128</v>
      </c>
    </row>
    <row r="18" ht="18" customHeight="1" spans="1:7">
      <c r="A18" s="199" t="s">
        <v>78</v>
      </c>
      <c r="B18" s="199" t="s">
        <v>79</v>
      </c>
      <c r="C18" s="15">
        <v>744.165926</v>
      </c>
      <c r="D18" s="15">
        <v>632.165926</v>
      </c>
      <c r="E18" s="15">
        <v>610.5141</v>
      </c>
      <c r="F18" s="15">
        <v>21.651826</v>
      </c>
      <c r="G18" s="15">
        <v>112</v>
      </c>
    </row>
    <row r="19" ht="18" customHeight="1" spans="1:7">
      <c r="A19" s="199" t="s">
        <v>80</v>
      </c>
      <c r="B19" s="199" t="s">
        <v>81</v>
      </c>
      <c r="C19" s="15">
        <v>12.1128</v>
      </c>
      <c r="D19" s="15"/>
      <c r="E19" s="15"/>
      <c r="F19" s="15"/>
      <c r="G19" s="15">
        <v>12.1128</v>
      </c>
    </row>
    <row r="20" ht="18" customHeight="1" spans="1:7">
      <c r="A20" s="157" t="s">
        <v>82</v>
      </c>
      <c r="B20" s="157" t="s">
        <v>83</v>
      </c>
      <c r="C20" s="15">
        <v>51.242015</v>
      </c>
      <c r="D20" s="15">
        <v>51.242015</v>
      </c>
      <c r="E20" s="15">
        <v>51.242015</v>
      </c>
      <c r="F20" s="15"/>
      <c r="G20" s="15"/>
    </row>
    <row r="21" ht="18" customHeight="1" spans="1:7">
      <c r="A21" s="199" t="s">
        <v>84</v>
      </c>
      <c r="B21" s="199" t="s">
        <v>85</v>
      </c>
      <c r="C21" s="15">
        <v>36.450272</v>
      </c>
      <c r="D21" s="15">
        <v>36.450272</v>
      </c>
      <c r="E21" s="15">
        <v>36.450272</v>
      </c>
      <c r="F21" s="15"/>
      <c r="G21" s="15"/>
    </row>
    <row r="22" ht="18" customHeight="1" spans="1:7">
      <c r="A22" s="199" t="s">
        <v>86</v>
      </c>
      <c r="B22" s="199" t="s">
        <v>87</v>
      </c>
      <c r="C22" s="15">
        <v>12.794468</v>
      </c>
      <c r="D22" s="15">
        <v>12.794468</v>
      </c>
      <c r="E22" s="15">
        <v>12.794468</v>
      </c>
      <c r="F22" s="15"/>
      <c r="G22" s="15"/>
    </row>
    <row r="23" ht="18" customHeight="1" spans="1:7">
      <c r="A23" s="199" t="s">
        <v>88</v>
      </c>
      <c r="B23" s="199" t="s">
        <v>89</v>
      </c>
      <c r="C23" s="15">
        <v>1.997275</v>
      </c>
      <c r="D23" s="15">
        <v>1.997275</v>
      </c>
      <c r="E23" s="15">
        <v>1.997275</v>
      </c>
      <c r="F23" s="15"/>
      <c r="G23" s="15"/>
    </row>
    <row r="24" ht="18" customHeight="1" spans="1:7">
      <c r="A24" s="157" t="s">
        <v>90</v>
      </c>
      <c r="B24" s="157" t="s">
        <v>91</v>
      </c>
      <c r="C24" s="15">
        <v>8.78</v>
      </c>
      <c r="D24" s="15"/>
      <c r="E24" s="15"/>
      <c r="F24" s="15"/>
      <c r="G24" s="15">
        <v>8.78</v>
      </c>
    </row>
    <row r="25" ht="18" customHeight="1" spans="1:7">
      <c r="A25" s="199" t="s">
        <v>92</v>
      </c>
      <c r="B25" s="199" t="s">
        <v>91</v>
      </c>
      <c r="C25" s="15">
        <v>8.78</v>
      </c>
      <c r="D25" s="15"/>
      <c r="E25" s="15"/>
      <c r="F25" s="15"/>
      <c r="G25" s="15">
        <v>8.78</v>
      </c>
    </row>
    <row r="26" ht="18" customHeight="1" spans="1:7">
      <c r="A26" s="13" t="s">
        <v>93</v>
      </c>
      <c r="B26" s="13" t="s">
        <v>94</v>
      </c>
      <c r="C26" s="15">
        <v>72.446256</v>
      </c>
      <c r="D26" s="15">
        <v>72.446256</v>
      </c>
      <c r="E26" s="15">
        <v>72.446256</v>
      </c>
      <c r="F26" s="15"/>
      <c r="G26" s="15"/>
    </row>
    <row r="27" ht="18" customHeight="1" spans="1:7">
      <c r="A27" s="157" t="s">
        <v>95</v>
      </c>
      <c r="B27" s="157" t="s">
        <v>96</v>
      </c>
      <c r="C27" s="15">
        <v>72.446256</v>
      </c>
      <c r="D27" s="15">
        <v>72.446256</v>
      </c>
      <c r="E27" s="15">
        <v>72.446256</v>
      </c>
      <c r="F27" s="15"/>
      <c r="G27" s="15"/>
    </row>
    <row r="28" ht="18" customHeight="1" spans="1:7">
      <c r="A28" s="199" t="s">
        <v>97</v>
      </c>
      <c r="B28" s="199" t="s">
        <v>98</v>
      </c>
      <c r="C28" s="15">
        <v>72.446256</v>
      </c>
      <c r="D28" s="15">
        <v>72.446256</v>
      </c>
      <c r="E28" s="15">
        <v>72.446256</v>
      </c>
      <c r="F28" s="15"/>
      <c r="G28" s="15"/>
    </row>
    <row r="29" ht="18" customHeight="1" spans="1:7">
      <c r="A29" s="200" t="s">
        <v>99</v>
      </c>
      <c r="B29" s="201" t="s">
        <v>99</v>
      </c>
      <c r="C29" s="15">
        <v>1108.477906</v>
      </c>
      <c r="D29" s="15">
        <v>970.599106</v>
      </c>
      <c r="E29" s="15">
        <v>948.30228</v>
      </c>
      <c r="F29" s="15">
        <v>22.296826</v>
      </c>
      <c r="G29" s="15">
        <v>137.8788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0"/>
  <sheetViews>
    <sheetView showGridLines="0" showZeros="0" workbookViewId="0">
      <selection activeCell="A1" sqref="A1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083333333333" customWidth="1"/>
    <col min="18" max="26" width="18.85" customWidth="1"/>
  </cols>
  <sheetData>
    <row r="1" ht="12" customHeight="1" spans="1:26">
      <c r="A1" s="171"/>
      <c r="D1" s="55"/>
      <c r="K1" s="55"/>
      <c r="L1" s="55"/>
      <c r="M1" s="55"/>
      <c r="Q1" s="55"/>
      <c r="W1" s="54"/>
      <c r="X1" s="54"/>
      <c r="Y1" s="54"/>
      <c r="Z1" s="53" t="s">
        <v>122</v>
      </c>
    </row>
    <row r="2" ht="39" customHeight="1" spans="1:26">
      <c r="A2" s="172" t="s">
        <v>123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90"/>
    </row>
    <row r="3" ht="19.5" customHeight="1" spans="1:26">
      <c r="A3" s="21" t="str">
        <f>"单位名称："&amp;"曲靖市麒麟区疾病预防控制中心"</f>
        <v>单位名称：曲靖市麒麟区疾病预防控制中心</v>
      </c>
      <c r="D3" s="55"/>
      <c r="K3" s="55"/>
      <c r="L3" s="55"/>
      <c r="M3" s="55"/>
      <c r="Q3" s="55"/>
      <c r="W3" s="103"/>
      <c r="X3" s="103"/>
      <c r="Y3" s="103"/>
      <c r="Z3" s="103" t="s">
        <v>2</v>
      </c>
    </row>
    <row r="4" ht="19.5" customHeight="1" spans="1:26">
      <c r="A4" s="173" t="s">
        <v>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 t="s">
        <v>4</v>
      </c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ht="21.75" customHeight="1" spans="1:26">
      <c r="A5" s="174" t="s">
        <v>124</v>
      </c>
      <c r="B5" s="175"/>
      <c r="C5" s="174"/>
      <c r="D5" s="173" t="s">
        <v>29</v>
      </c>
      <c r="E5" s="173" t="s">
        <v>32</v>
      </c>
      <c r="F5" s="173"/>
      <c r="G5" s="173"/>
      <c r="H5" s="173" t="s">
        <v>33</v>
      </c>
      <c r="I5" s="173"/>
      <c r="J5" s="173"/>
      <c r="K5" s="173" t="s">
        <v>34</v>
      </c>
      <c r="L5" s="173"/>
      <c r="M5" s="173"/>
      <c r="N5" s="174" t="s">
        <v>125</v>
      </c>
      <c r="O5" s="175"/>
      <c r="P5" s="174"/>
      <c r="Q5" s="173" t="s">
        <v>29</v>
      </c>
      <c r="R5" s="187" t="s">
        <v>32</v>
      </c>
      <c r="S5" s="188"/>
      <c r="T5" s="189"/>
      <c r="U5" s="187" t="s">
        <v>33</v>
      </c>
      <c r="V5" s="188"/>
      <c r="W5" s="173"/>
      <c r="X5" s="173" t="s">
        <v>34</v>
      </c>
      <c r="Y5" s="173"/>
      <c r="Z5" s="189"/>
    </row>
    <row r="6" ht="17.25" customHeight="1" spans="1:26">
      <c r="A6" s="176" t="s">
        <v>126</v>
      </c>
      <c r="B6" s="176" t="s">
        <v>127</v>
      </c>
      <c r="C6" s="176" t="s">
        <v>47</v>
      </c>
      <c r="D6" s="173"/>
      <c r="E6" s="173" t="s">
        <v>31</v>
      </c>
      <c r="F6" s="173" t="s">
        <v>48</v>
      </c>
      <c r="G6" s="173" t="s">
        <v>49</v>
      </c>
      <c r="H6" s="173" t="s">
        <v>31</v>
      </c>
      <c r="I6" s="173" t="s">
        <v>48</v>
      </c>
      <c r="J6" s="173" t="s">
        <v>49</v>
      </c>
      <c r="K6" s="173" t="s">
        <v>31</v>
      </c>
      <c r="L6" s="173" t="s">
        <v>48</v>
      </c>
      <c r="M6" s="173" t="s">
        <v>49</v>
      </c>
      <c r="N6" s="176" t="s">
        <v>126</v>
      </c>
      <c r="O6" s="176" t="s">
        <v>127</v>
      </c>
      <c r="P6" s="176" t="s">
        <v>47</v>
      </c>
      <c r="Q6" s="173"/>
      <c r="R6" s="173" t="s">
        <v>31</v>
      </c>
      <c r="S6" s="173" t="s">
        <v>48</v>
      </c>
      <c r="T6" s="173" t="s">
        <v>49</v>
      </c>
      <c r="U6" s="173" t="s">
        <v>31</v>
      </c>
      <c r="V6" s="173" t="s">
        <v>48</v>
      </c>
      <c r="W6" s="173" t="s">
        <v>49</v>
      </c>
      <c r="X6" s="173" t="s">
        <v>31</v>
      </c>
      <c r="Y6" s="173" t="s">
        <v>48</v>
      </c>
      <c r="Z6" s="191" t="s">
        <v>49</v>
      </c>
    </row>
    <row r="7" customHeight="1" spans="1:26">
      <c r="A7" s="177" t="s">
        <v>116</v>
      </c>
      <c r="B7" s="177" t="s">
        <v>117</v>
      </c>
      <c r="C7" s="177" t="s">
        <v>118</v>
      </c>
      <c r="D7" s="177" t="s">
        <v>119</v>
      </c>
      <c r="E7" s="178" t="s">
        <v>120</v>
      </c>
      <c r="F7" s="178" t="s">
        <v>121</v>
      </c>
      <c r="G7" s="178" t="s">
        <v>128</v>
      </c>
      <c r="H7" s="178" t="s">
        <v>129</v>
      </c>
      <c r="I7" s="178" t="s">
        <v>130</v>
      </c>
      <c r="J7" s="178" t="s">
        <v>131</v>
      </c>
      <c r="K7" s="178" t="s">
        <v>132</v>
      </c>
      <c r="L7" s="178" t="s">
        <v>133</v>
      </c>
      <c r="M7" s="178" t="s">
        <v>134</v>
      </c>
      <c r="N7" s="178" t="s">
        <v>135</v>
      </c>
      <c r="O7" s="178" t="s">
        <v>136</v>
      </c>
      <c r="P7" s="178" t="s">
        <v>137</v>
      </c>
      <c r="Q7" s="178" t="s">
        <v>138</v>
      </c>
      <c r="R7" s="178" t="s">
        <v>139</v>
      </c>
      <c r="S7" s="178" t="s">
        <v>140</v>
      </c>
      <c r="T7" s="178" t="s">
        <v>141</v>
      </c>
      <c r="U7" s="178" t="s">
        <v>142</v>
      </c>
      <c r="V7" s="178" t="s">
        <v>143</v>
      </c>
      <c r="W7" s="178" t="s">
        <v>144</v>
      </c>
      <c r="X7" s="178" t="s">
        <v>145</v>
      </c>
      <c r="Y7" s="192">
        <v>25</v>
      </c>
      <c r="Z7" s="193">
        <v>26</v>
      </c>
    </row>
    <row r="8" ht="17.25" customHeight="1" spans="1:26">
      <c r="A8" s="179" t="s">
        <v>146</v>
      </c>
      <c r="B8" s="179"/>
      <c r="C8" s="179" t="s">
        <v>147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148</v>
      </c>
      <c r="O8" s="13"/>
      <c r="P8" s="184" t="s">
        <v>149</v>
      </c>
      <c r="Q8" s="15">
        <v>855.79992</v>
      </c>
      <c r="R8" s="15">
        <v>855.79992</v>
      </c>
      <c r="S8" s="15">
        <v>855.79992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0"/>
      <c r="B9" s="180" t="s">
        <v>150</v>
      </c>
      <c r="C9" s="180" t="s">
        <v>151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7"/>
      <c r="O9" s="157" t="s">
        <v>150</v>
      </c>
      <c r="P9" s="185" t="s">
        <v>152</v>
      </c>
      <c r="Q9" s="15">
        <v>240.5916</v>
      </c>
      <c r="R9" s="15">
        <v>240.5916</v>
      </c>
      <c r="S9" s="15">
        <v>240.5916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0"/>
      <c r="B10" s="180" t="s">
        <v>153</v>
      </c>
      <c r="C10" s="180" t="s">
        <v>154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7"/>
      <c r="O10" s="157" t="s">
        <v>153</v>
      </c>
      <c r="P10" s="185" t="s">
        <v>155</v>
      </c>
      <c r="Q10" s="15">
        <v>46.146</v>
      </c>
      <c r="R10" s="15">
        <v>46.146</v>
      </c>
      <c r="S10" s="15">
        <v>46.146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79" t="s">
        <v>156</v>
      </c>
      <c r="B11" s="179"/>
      <c r="C11" s="179" t="s">
        <v>157</v>
      </c>
      <c r="D11" s="15">
        <v>1010.989546</v>
      </c>
      <c r="E11" s="15">
        <v>1010.989546</v>
      </c>
      <c r="F11" s="15">
        <v>878.096746</v>
      </c>
      <c r="G11" s="15">
        <v>132.8928</v>
      </c>
      <c r="H11" s="15"/>
      <c r="I11" s="15"/>
      <c r="J11" s="15"/>
      <c r="K11" s="15"/>
      <c r="L11" s="15"/>
      <c r="M11" s="15"/>
      <c r="N11" s="157"/>
      <c r="O11" s="157" t="s">
        <v>158</v>
      </c>
      <c r="P11" s="185" t="s">
        <v>159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0"/>
      <c r="B12" s="180" t="s">
        <v>150</v>
      </c>
      <c r="C12" s="180" t="s">
        <v>149</v>
      </c>
      <c r="D12" s="15">
        <v>855.79992</v>
      </c>
      <c r="E12" s="15">
        <v>855.79992</v>
      </c>
      <c r="F12" s="15">
        <v>855.79992</v>
      </c>
      <c r="G12" s="15"/>
      <c r="H12" s="15"/>
      <c r="I12" s="15"/>
      <c r="J12" s="15"/>
      <c r="K12" s="15"/>
      <c r="L12" s="15"/>
      <c r="M12" s="15"/>
      <c r="N12" s="157"/>
      <c r="O12" s="157" t="s">
        <v>160</v>
      </c>
      <c r="P12" s="185" t="s">
        <v>161</v>
      </c>
      <c r="Q12" s="15">
        <v>323.7765</v>
      </c>
      <c r="R12" s="15">
        <v>323.7765</v>
      </c>
      <c r="S12" s="15">
        <v>323.7765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0"/>
      <c r="B13" s="180" t="s">
        <v>153</v>
      </c>
      <c r="C13" s="180" t="s">
        <v>162</v>
      </c>
      <c r="D13" s="15">
        <v>155.189626</v>
      </c>
      <c r="E13" s="15">
        <v>155.189626</v>
      </c>
      <c r="F13" s="15">
        <v>22.296826</v>
      </c>
      <c r="G13" s="15">
        <v>132.8928</v>
      </c>
      <c r="H13" s="15"/>
      <c r="I13" s="15"/>
      <c r="J13" s="15"/>
      <c r="K13" s="15"/>
      <c r="L13" s="15"/>
      <c r="M13" s="15"/>
      <c r="N13" s="157"/>
      <c r="O13" s="157" t="s">
        <v>163</v>
      </c>
      <c r="P13" s="185" t="s">
        <v>164</v>
      </c>
      <c r="Q13" s="15">
        <v>89.913408</v>
      </c>
      <c r="R13" s="15">
        <v>89.913408</v>
      </c>
      <c r="S13" s="15">
        <v>89.913408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79" t="s">
        <v>165</v>
      </c>
      <c r="B14" s="179"/>
      <c r="C14" s="179" t="s">
        <v>166</v>
      </c>
      <c r="D14" s="15">
        <v>97.48836</v>
      </c>
      <c r="E14" s="15">
        <v>97.48836</v>
      </c>
      <c r="F14" s="15">
        <v>92.50236</v>
      </c>
      <c r="G14" s="15">
        <v>4.986</v>
      </c>
      <c r="H14" s="15"/>
      <c r="I14" s="15"/>
      <c r="J14" s="15"/>
      <c r="K14" s="15"/>
      <c r="L14" s="15"/>
      <c r="M14" s="15"/>
      <c r="N14" s="157"/>
      <c r="O14" s="157" t="s">
        <v>167</v>
      </c>
      <c r="P14" s="185" t="s">
        <v>168</v>
      </c>
      <c r="Q14" s="15">
        <v>30</v>
      </c>
      <c r="R14" s="15">
        <v>30</v>
      </c>
      <c r="S14" s="15">
        <v>30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80"/>
      <c r="B15" s="180" t="s">
        <v>150</v>
      </c>
      <c r="C15" s="180" t="s">
        <v>169</v>
      </c>
      <c r="D15" s="15">
        <v>4.986</v>
      </c>
      <c r="E15" s="15">
        <v>4.986</v>
      </c>
      <c r="F15" s="15"/>
      <c r="G15" s="15">
        <v>4.986</v>
      </c>
      <c r="H15" s="15"/>
      <c r="I15" s="15"/>
      <c r="J15" s="15"/>
      <c r="K15" s="15"/>
      <c r="L15" s="15"/>
      <c r="M15" s="15"/>
      <c r="N15" s="157"/>
      <c r="O15" s="157" t="s">
        <v>131</v>
      </c>
      <c r="P15" s="185" t="s">
        <v>170</v>
      </c>
      <c r="Q15" s="15">
        <v>36.450272</v>
      </c>
      <c r="R15" s="15">
        <v>36.450272</v>
      </c>
      <c r="S15" s="15">
        <v>36.450272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0"/>
      <c r="B16" s="180" t="s">
        <v>171</v>
      </c>
      <c r="C16" s="180" t="s">
        <v>172</v>
      </c>
      <c r="D16" s="15">
        <v>92.50236</v>
      </c>
      <c r="E16" s="15">
        <v>92.50236</v>
      </c>
      <c r="F16" s="15">
        <v>92.50236</v>
      </c>
      <c r="G16" s="15"/>
      <c r="H16" s="15"/>
      <c r="I16" s="15"/>
      <c r="J16" s="15"/>
      <c r="K16" s="15"/>
      <c r="L16" s="15"/>
      <c r="M16" s="15"/>
      <c r="N16" s="157"/>
      <c r="O16" s="157" t="s">
        <v>132</v>
      </c>
      <c r="P16" s="185" t="s">
        <v>173</v>
      </c>
      <c r="Q16" s="15">
        <v>12.794468</v>
      </c>
      <c r="R16" s="15">
        <v>12.794468</v>
      </c>
      <c r="S16" s="15">
        <v>12.794468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7"/>
      <c r="O17" s="157" t="s">
        <v>133</v>
      </c>
      <c r="P17" s="185" t="s">
        <v>174</v>
      </c>
      <c r="Q17" s="15">
        <v>3.681416</v>
      </c>
      <c r="R17" s="15">
        <v>3.681416</v>
      </c>
      <c r="S17" s="15">
        <v>3.681416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7"/>
      <c r="O18" s="157" t="s">
        <v>134</v>
      </c>
      <c r="P18" s="185" t="s">
        <v>98</v>
      </c>
      <c r="Q18" s="15">
        <v>72.446256</v>
      </c>
      <c r="R18" s="15">
        <v>72.446256</v>
      </c>
      <c r="S18" s="15">
        <v>72.446256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 t="s">
        <v>175</v>
      </c>
      <c r="O19" s="13"/>
      <c r="P19" s="184" t="s">
        <v>162</v>
      </c>
      <c r="Q19" s="15">
        <v>155.189626</v>
      </c>
      <c r="R19" s="15">
        <v>155.189626</v>
      </c>
      <c r="S19" s="15">
        <v>22.296826</v>
      </c>
      <c r="T19" s="15">
        <v>132.8928</v>
      </c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7"/>
      <c r="O20" s="157" t="s">
        <v>150</v>
      </c>
      <c r="P20" s="185" t="s">
        <v>176</v>
      </c>
      <c r="Q20" s="15">
        <v>37.085</v>
      </c>
      <c r="R20" s="15">
        <v>37.085</v>
      </c>
      <c r="S20" s="15">
        <v>16.305</v>
      </c>
      <c r="T20" s="15">
        <v>20.78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7"/>
      <c r="O21" s="157" t="s">
        <v>132</v>
      </c>
      <c r="P21" s="185" t="s">
        <v>177</v>
      </c>
      <c r="Q21" s="15">
        <v>3.9128</v>
      </c>
      <c r="R21" s="15">
        <v>3.9128</v>
      </c>
      <c r="S21" s="15"/>
      <c r="T21" s="15">
        <v>3.9128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7"/>
      <c r="O22" s="157" t="s">
        <v>139</v>
      </c>
      <c r="P22" s="185" t="s">
        <v>178</v>
      </c>
      <c r="Q22" s="15">
        <v>103.7</v>
      </c>
      <c r="R22" s="15">
        <v>103.7</v>
      </c>
      <c r="S22" s="15"/>
      <c r="T22" s="15">
        <v>103.7</v>
      </c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7"/>
      <c r="O23" s="157" t="s">
        <v>179</v>
      </c>
      <c r="P23" s="185" t="s">
        <v>180</v>
      </c>
      <c r="Q23" s="15">
        <v>5.991826</v>
      </c>
      <c r="R23" s="15">
        <v>5.991826</v>
      </c>
      <c r="S23" s="15">
        <v>5.991826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7"/>
      <c r="O24" s="157" t="s">
        <v>181</v>
      </c>
      <c r="P24" s="185" t="s">
        <v>182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7"/>
      <c r="O25" s="157" t="s">
        <v>183</v>
      </c>
      <c r="P25" s="185" t="s">
        <v>184</v>
      </c>
      <c r="Q25" s="15">
        <v>4.5</v>
      </c>
      <c r="R25" s="15">
        <v>4.5</v>
      </c>
      <c r="S25" s="15"/>
      <c r="T25" s="15">
        <v>4.5</v>
      </c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7"/>
      <c r="O26" s="157" t="s">
        <v>185</v>
      </c>
      <c r="P26" s="185" t="s">
        <v>186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 t="s">
        <v>187</v>
      </c>
      <c r="O27" s="13"/>
      <c r="P27" s="184" t="s">
        <v>166</v>
      </c>
      <c r="Q27" s="15">
        <v>97.48836</v>
      </c>
      <c r="R27" s="15">
        <v>97.48836</v>
      </c>
      <c r="S27" s="15">
        <v>92.50236</v>
      </c>
      <c r="T27" s="15">
        <v>4.986</v>
      </c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7"/>
      <c r="O28" s="157" t="s">
        <v>153</v>
      </c>
      <c r="P28" s="185" t="s">
        <v>188</v>
      </c>
      <c r="Q28" s="15">
        <v>92.50236</v>
      </c>
      <c r="R28" s="15">
        <v>92.50236</v>
      </c>
      <c r="S28" s="15">
        <v>92.50236</v>
      </c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7"/>
      <c r="O29" s="157" t="s">
        <v>171</v>
      </c>
      <c r="P29" s="185" t="s">
        <v>189</v>
      </c>
      <c r="Q29" s="15">
        <v>4.986</v>
      </c>
      <c r="R29" s="15">
        <v>4.986</v>
      </c>
      <c r="S29" s="15"/>
      <c r="T29" s="15">
        <v>4.986</v>
      </c>
      <c r="U29" s="15"/>
      <c r="V29" s="15"/>
      <c r="W29" s="15"/>
      <c r="X29" s="15"/>
      <c r="Y29" s="15"/>
      <c r="Z29" s="15"/>
    </row>
    <row r="30" ht="20.25" customHeight="1" spans="1:26">
      <c r="A30" s="181" t="s">
        <v>23</v>
      </c>
      <c r="B30" s="182"/>
      <c r="C30" s="183"/>
      <c r="D30" s="15">
        <v>1108.477906</v>
      </c>
      <c r="E30" s="15">
        <v>1108.477906</v>
      </c>
      <c r="F30" s="15">
        <v>970.599106</v>
      </c>
      <c r="G30" s="15">
        <v>137.8788</v>
      </c>
      <c r="H30" s="15"/>
      <c r="I30" s="15"/>
      <c r="J30" s="15"/>
      <c r="K30" s="15"/>
      <c r="L30" s="15"/>
      <c r="M30" s="15"/>
      <c r="N30" s="186" t="s">
        <v>23</v>
      </c>
      <c r="O30" s="186"/>
      <c r="P30" s="186"/>
      <c r="Q30" s="15">
        <v>1108.477906</v>
      </c>
      <c r="R30" s="15">
        <v>1108.477906</v>
      </c>
      <c r="S30" s="15">
        <v>970.599106</v>
      </c>
      <c r="T30" s="15">
        <v>137.8788</v>
      </c>
      <c r="U30" s="15"/>
      <c r="V30" s="15"/>
      <c r="W30" s="15"/>
      <c r="X30" s="15"/>
      <c r="Y30" s="15"/>
      <c r="Z30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0:C30"/>
    <mergeCell ref="N30:P30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66"/>
      <c r="B1" s="166"/>
      <c r="C1" s="69"/>
      <c r="F1" s="167" t="s">
        <v>190</v>
      </c>
    </row>
    <row r="2" ht="25.5" customHeight="1" spans="1:6">
      <c r="A2" s="168" t="s">
        <v>191</v>
      </c>
      <c r="B2" s="168"/>
      <c r="C2" s="168"/>
      <c r="D2" s="168"/>
      <c r="E2" s="168"/>
      <c r="F2" s="168"/>
    </row>
    <row r="3" ht="15.75" customHeight="1" spans="1:6">
      <c r="A3" s="4" t="str">
        <f>"单位名称："&amp;"曲靖市麒麟区疾病预防控制中心"</f>
        <v>单位名称：曲靖市麒麟区疾病预防控制中心</v>
      </c>
      <c r="B3" s="166"/>
      <c r="C3" s="69"/>
      <c r="F3" s="268" t="s">
        <v>2</v>
      </c>
    </row>
    <row r="4" ht="19.5" customHeight="1" spans="1:6">
      <c r="A4" s="9" t="s">
        <v>192</v>
      </c>
      <c r="B4" s="10" t="s">
        <v>193</v>
      </c>
      <c r="C4" s="10" t="s">
        <v>194</v>
      </c>
      <c r="D4" s="10"/>
      <c r="E4" s="10"/>
      <c r="F4" s="10" t="s">
        <v>195</v>
      </c>
    </row>
    <row r="5" ht="19.5" customHeight="1" spans="1:6">
      <c r="A5" s="9"/>
      <c r="B5" s="10"/>
      <c r="C5" s="63" t="s">
        <v>31</v>
      </c>
      <c r="D5" s="63" t="s">
        <v>196</v>
      </c>
      <c r="E5" s="63" t="s">
        <v>197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>
        <v>4.5</v>
      </c>
      <c r="B7" s="15"/>
      <c r="C7" s="15">
        <v>4.5</v>
      </c>
      <c r="D7" s="15"/>
      <c r="E7" s="15">
        <v>4.5</v>
      </c>
      <c r="F7" s="15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0"/>
  <sheetViews>
    <sheetView showZeros="0" topLeftCell="B1" workbookViewId="0">
      <selection activeCell="A1" sqref="A1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198</v>
      </c>
    </row>
    <row r="2" ht="26.25" customHeight="1" spans="1:26">
      <c r="A2" s="50" t="s">
        <v>199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"单位名称："&amp;"曲靖市麒麟区疾病预防控制中心"</f>
        <v>单位名称：曲靖市麒麟区疾病预防控制中心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269" t="s">
        <v>2</v>
      </c>
    </row>
    <row r="4" ht="18" customHeight="1" spans="1:26">
      <c r="A4" s="151" t="s">
        <v>200</v>
      </c>
      <c r="B4" s="151" t="s">
        <v>201</v>
      </c>
      <c r="C4" s="151" t="s">
        <v>202</v>
      </c>
      <c r="D4" s="151" t="s">
        <v>203</v>
      </c>
      <c r="E4" s="151" t="s">
        <v>204</v>
      </c>
      <c r="F4" s="151" t="s">
        <v>205</v>
      </c>
      <c r="G4" s="151" t="s">
        <v>206</v>
      </c>
      <c r="H4" s="64" t="s">
        <v>207</v>
      </c>
      <c r="I4" s="64" t="s">
        <v>207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35</v>
      </c>
      <c r="U4" s="64" t="s">
        <v>36</v>
      </c>
      <c r="V4" s="64"/>
      <c r="W4" s="64"/>
      <c r="X4" s="64"/>
      <c r="Y4" s="64"/>
      <c r="Z4" s="64"/>
    </row>
    <row r="5" ht="18" customHeight="1" spans="1:26">
      <c r="A5" s="152"/>
      <c r="B5" s="153"/>
      <c r="C5" s="152"/>
      <c r="D5" s="152"/>
      <c r="E5" s="152"/>
      <c r="F5" s="152"/>
      <c r="G5" s="152"/>
      <c r="H5" s="64" t="s">
        <v>208</v>
      </c>
      <c r="I5" s="64" t="s">
        <v>32</v>
      </c>
      <c r="J5" s="10"/>
      <c r="K5" s="64"/>
      <c r="L5" s="64"/>
      <c r="M5" s="64"/>
      <c r="N5" s="10"/>
      <c r="O5" s="10"/>
      <c r="P5" s="64"/>
      <c r="Q5" s="10" t="s">
        <v>209</v>
      </c>
      <c r="R5" s="10"/>
      <c r="S5" s="10"/>
      <c r="T5" s="151" t="s">
        <v>35</v>
      </c>
      <c r="U5" s="64" t="s">
        <v>36</v>
      </c>
      <c r="V5" s="164" t="s">
        <v>37</v>
      </c>
      <c r="W5" s="64" t="s">
        <v>36</v>
      </c>
      <c r="X5" s="164" t="s">
        <v>39</v>
      </c>
      <c r="Y5" s="164" t="s">
        <v>40</v>
      </c>
      <c r="Z5" s="162" t="s">
        <v>41</v>
      </c>
    </row>
    <row r="6" customHeight="1" spans="1:26">
      <c r="A6" s="154"/>
      <c r="B6" s="154"/>
      <c r="C6" s="154"/>
      <c r="D6" s="154"/>
      <c r="E6" s="154"/>
      <c r="F6" s="154"/>
      <c r="G6" s="154"/>
      <c r="H6" s="154"/>
      <c r="I6" s="161" t="s">
        <v>210</v>
      </c>
      <c r="J6" s="162" t="s">
        <v>211</v>
      </c>
      <c r="K6" s="151" t="s">
        <v>212</v>
      </c>
      <c r="L6" s="151" t="s">
        <v>213</v>
      </c>
      <c r="M6" s="151" t="s">
        <v>214</v>
      </c>
      <c r="N6" s="151" t="s">
        <v>215</v>
      </c>
      <c r="O6" s="151" t="s">
        <v>33</v>
      </c>
      <c r="P6" s="151" t="s">
        <v>34</v>
      </c>
      <c r="Q6" s="151" t="s">
        <v>32</v>
      </c>
      <c r="R6" s="151" t="s">
        <v>33</v>
      </c>
      <c r="S6" s="151" t="s">
        <v>34</v>
      </c>
      <c r="T6" s="154"/>
      <c r="U6" s="151" t="s">
        <v>31</v>
      </c>
      <c r="V6" s="151" t="s">
        <v>37</v>
      </c>
      <c r="W6" s="151" t="s">
        <v>216</v>
      </c>
      <c r="X6" s="151" t="s">
        <v>39</v>
      </c>
      <c r="Y6" s="151" t="s">
        <v>40</v>
      </c>
      <c r="Z6" s="151" t="s">
        <v>41</v>
      </c>
    </row>
    <row r="7" ht="37.5" customHeight="1" spans="1:26">
      <c r="A7" s="155"/>
      <c r="B7" s="155"/>
      <c r="C7" s="155"/>
      <c r="D7" s="155"/>
      <c r="E7" s="155"/>
      <c r="F7" s="155"/>
      <c r="G7" s="155"/>
      <c r="H7" s="155"/>
      <c r="I7" s="52" t="s">
        <v>31</v>
      </c>
      <c r="J7" s="52" t="s">
        <v>217</v>
      </c>
      <c r="K7" s="163" t="s">
        <v>211</v>
      </c>
      <c r="L7" s="163" t="s">
        <v>213</v>
      </c>
      <c r="M7" s="163" t="s">
        <v>214</v>
      </c>
      <c r="N7" s="163" t="s">
        <v>215</v>
      </c>
      <c r="O7" s="163" t="s">
        <v>215</v>
      </c>
      <c r="P7" s="163" t="s">
        <v>215</v>
      </c>
      <c r="Q7" s="163" t="s">
        <v>213</v>
      </c>
      <c r="R7" s="163" t="s">
        <v>214</v>
      </c>
      <c r="S7" s="163" t="s">
        <v>215</v>
      </c>
      <c r="T7" s="163" t="s">
        <v>35</v>
      </c>
      <c r="U7" s="163" t="s">
        <v>31</v>
      </c>
      <c r="V7" s="163" t="s">
        <v>37</v>
      </c>
      <c r="W7" s="163" t="s">
        <v>216</v>
      </c>
      <c r="X7" s="163" t="s">
        <v>39</v>
      </c>
      <c r="Y7" s="163" t="s">
        <v>40</v>
      </c>
      <c r="Z7" s="163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1" customHeight="1" outlineLevel="1" spans="1:26">
      <c r="A9" s="13" t="s">
        <v>43</v>
      </c>
      <c r="B9" s="156"/>
      <c r="C9" s="156"/>
      <c r="D9" s="156"/>
      <c r="E9" s="156"/>
      <c r="F9" s="156"/>
      <c r="G9" s="156"/>
      <c r="H9" s="15">
        <v>970.599106</v>
      </c>
      <c r="I9" s="15">
        <v>970.599106</v>
      </c>
      <c r="J9" s="15"/>
      <c r="K9" s="15"/>
      <c r="L9" s="15"/>
      <c r="M9" s="15"/>
      <c r="N9" s="15">
        <v>970.599106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57" t="s">
        <v>43</v>
      </c>
      <c r="B10" s="13" t="s">
        <v>218</v>
      </c>
      <c r="C10" s="13" t="s">
        <v>219</v>
      </c>
      <c r="D10" s="13" t="s">
        <v>78</v>
      </c>
      <c r="E10" s="13" t="s">
        <v>79</v>
      </c>
      <c r="F10" s="13" t="s">
        <v>220</v>
      </c>
      <c r="G10" s="13" t="s">
        <v>152</v>
      </c>
      <c r="H10" s="15">
        <v>240.5916</v>
      </c>
      <c r="I10" s="15">
        <v>240.5916</v>
      </c>
      <c r="J10" s="15"/>
      <c r="K10" s="15"/>
      <c r="L10" s="15"/>
      <c r="M10" s="15"/>
      <c r="N10" s="15">
        <v>240.5916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7" t="s">
        <v>43</v>
      </c>
      <c r="B11" s="13" t="s">
        <v>218</v>
      </c>
      <c r="C11" s="13" t="s">
        <v>219</v>
      </c>
      <c r="D11" s="13" t="s">
        <v>78</v>
      </c>
      <c r="E11" s="13" t="s">
        <v>79</v>
      </c>
      <c r="F11" s="13" t="s">
        <v>221</v>
      </c>
      <c r="G11" s="13" t="s">
        <v>155</v>
      </c>
      <c r="H11" s="15">
        <v>46.146</v>
      </c>
      <c r="I11" s="15">
        <v>46.146</v>
      </c>
      <c r="J11" s="15"/>
      <c r="K11" s="15"/>
      <c r="L11" s="15"/>
      <c r="M11" s="15"/>
      <c r="N11" s="15">
        <v>46.146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7" t="s">
        <v>43</v>
      </c>
      <c r="B12" s="13" t="s">
        <v>218</v>
      </c>
      <c r="C12" s="13" t="s">
        <v>219</v>
      </c>
      <c r="D12" s="13" t="s">
        <v>78</v>
      </c>
      <c r="E12" s="13" t="s">
        <v>79</v>
      </c>
      <c r="F12" s="13" t="s">
        <v>222</v>
      </c>
      <c r="G12" s="13" t="s">
        <v>161</v>
      </c>
      <c r="H12" s="15">
        <v>92.712</v>
      </c>
      <c r="I12" s="15">
        <v>92.712</v>
      </c>
      <c r="J12" s="15"/>
      <c r="K12" s="15"/>
      <c r="L12" s="15"/>
      <c r="M12" s="15"/>
      <c r="N12" s="15">
        <v>92.712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7" t="s">
        <v>43</v>
      </c>
      <c r="B13" s="13" t="s">
        <v>218</v>
      </c>
      <c r="C13" s="13" t="s">
        <v>219</v>
      </c>
      <c r="D13" s="13" t="s">
        <v>78</v>
      </c>
      <c r="E13" s="13" t="s">
        <v>79</v>
      </c>
      <c r="F13" s="13" t="s">
        <v>222</v>
      </c>
      <c r="G13" s="13" t="s">
        <v>161</v>
      </c>
      <c r="H13" s="15">
        <v>52.734</v>
      </c>
      <c r="I13" s="15">
        <v>52.734</v>
      </c>
      <c r="J13" s="15"/>
      <c r="K13" s="15"/>
      <c r="L13" s="15"/>
      <c r="M13" s="15"/>
      <c r="N13" s="15">
        <v>52.734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7" t="s">
        <v>43</v>
      </c>
      <c r="B14" s="13" t="s">
        <v>223</v>
      </c>
      <c r="C14" s="13" t="s">
        <v>224</v>
      </c>
      <c r="D14" s="13" t="s">
        <v>78</v>
      </c>
      <c r="E14" s="13" t="s">
        <v>79</v>
      </c>
      <c r="F14" s="13" t="s">
        <v>222</v>
      </c>
      <c r="G14" s="13" t="s">
        <v>161</v>
      </c>
      <c r="H14" s="15">
        <v>62.64</v>
      </c>
      <c r="I14" s="15">
        <v>62.64</v>
      </c>
      <c r="J14" s="15"/>
      <c r="K14" s="15"/>
      <c r="L14" s="15"/>
      <c r="M14" s="15"/>
      <c r="N14" s="15">
        <v>62.64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7" t="s">
        <v>43</v>
      </c>
      <c r="B15" s="13" t="s">
        <v>218</v>
      </c>
      <c r="C15" s="13" t="s">
        <v>219</v>
      </c>
      <c r="D15" s="13" t="s">
        <v>78</v>
      </c>
      <c r="E15" s="13" t="s">
        <v>79</v>
      </c>
      <c r="F15" s="13" t="s">
        <v>222</v>
      </c>
      <c r="G15" s="13" t="s">
        <v>161</v>
      </c>
      <c r="H15" s="15">
        <v>20.0493</v>
      </c>
      <c r="I15" s="15">
        <v>20.0493</v>
      </c>
      <c r="J15" s="15"/>
      <c r="K15" s="15"/>
      <c r="L15" s="15"/>
      <c r="M15" s="15"/>
      <c r="N15" s="15">
        <v>20.0493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7" t="s">
        <v>43</v>
      </c>
      <c r="B16" s="13" t="s">
        <v>218</v>
      </c>
      <c r="C16" s="13" t="s">
        <v>219</v>
      </c>
      <c r="D16" s="13" t="s">
        <v>78</v>
      </c>
      <c r="E16" s="13" t="s">
        <v>79</v>
      </c>
      <c r="F16" s="13" t="s">
        <v>222</v>
      </c>
      <c r="G16" s="13" t="s">
        <v>161</v>
      </c>
      <c r="H16" s="15">
        <v>95.6412</v>
      </c>
      <c r="I16" s="15">
        <v>95.6412</v>
      </c>
      <c r="J16" s="15"/>
      <c r="K16" s="15"/>
      <c r="L16" s="15"/>
      <c r="M16" s="15"/>
      <c r="N16" s="15">
        <v>95.6412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7" t="s">
        <v>43</v>
      </c>
      <c r="B17" s="13" t="s">
        <v>225</v>
      </c>
      <c r="C17" s="13" t="s">
        <v>154</v>
      </c>
      <c r="D17" s="13" t="s">
        <v>63</v>
      </c>
      <c r="E17" s="13" t="s">
        <v>64</v>
      </c>
      <c r="F17" s="13" t="s">
        <v>226</v>
      </c>
      <c r="G17" s="13" t="s">
        <v>164</v>
      </c>
      <c r="H17" s="15">
        <v>89.913408</v>
      </c>
      <c r="I17" s="15">
        <v>89.913408</v>
      </c>
      <c r="J17" s="15"/>
      <c r="K17" s="15"/>
      <c r="L17" s="15"/>
      <c r="M17" s="15"/>
      <c r="N17" s="15">
        <v>89.913408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7" t="s">
        <v>43</v>
      </c>
      <c r="B18" s="13" t="s">
        <v>225</v>
      </c>
      <c r="C18" s="13" t="s">
        <v>154</v>
      </c>
      <c r="D18" s="13" t="s">
        <v>65</v>
      </c>
      <c r="E18" s="13" t="s">
        <v>66</v>
      </c>
      <c r="F18" s="13" t="s">
        <v>227</v>
      </c>
      <c r="G18" s="13" t="s">
        <v>168</v>
      </c>
      <c r="H18" s="15">
        <v>30</v>
      </c>
      <c r="I18" s="15">
        <v>30</v>
      </c>
      <c r="J18" s="15"/>
      <c r="K18" s="15"/>
      <c r="L18" s="15"/>
      <c r="M18" s="15"/>
      <c r="N18" s="15">
        <v>30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7" t="s">
        <v>43</v>
      </c>
      <c r="B19" s="13" t="s">
        <v>225</v>
      </c>
      <c r="C19" s="13" t="s">
        <v>154</v>
      </c>
      <c r="D19" s="13" t="s">
        <v>84</v>
      </c>
      <c r="E19" s="13" t="s">
        <v>85</v>
      </c>
      <c r="F19" s="13" t="s">
        <v>228</v>
      </c>
      <c r="G19" s="13" t="s">
        <v>170</v>
      </c>
      <c r="H19" s="15">
        <v>36.450272</v>
      </c>
      <c r="I19" s="15">
        <v>36.450272</v>
      </c>
      <c r="J19" s="15"/>
      <c r="K19" s="15"/>
      <c r="L19" s="15"/>
      <c r="M19" s="15"/>
      <c r="N19" s="15">
        <v>36.450272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7" t="s">
        <v>43</v>
      </c>
      <c r="B20" s="13" t="s">
        <v>225</v>
      </c>
      <c r="C20" s="13" t="s">
        <v>154</v>
      </c>
      <c r="D20" s="13" t="s">
        <v>86</v>
      </c>
      <c r="E20" s="13" t="s">
        <v>87</v>
      </c>
      <c r="F20" s="13" t="s">
        <v>229</v>
      </c>
      <c r="G20" s="13" t="s">
        <v>173</v>
      </c>
      <c r="H20" s="15">
        <v>2.496594</v>
      </c>
      <c r="I20" s="15">
        <v>2.496594</v>
      </c>
      <c r="J20" s="15"/>
      <c r="K20" s="15"/>
      <c r="L20" s="15"/>
      <c r="M20" s="15"/>
      <c r="N20" s="15">
        <v>2.496594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7" t="s">
        <v>43</v>
      </c>
      <c r="B21" s="13" t="s">
        <v>225</v>
      </c>
      <c r="C21" s="13" t="s">
        <v>154</v>
      </c>
      <c r="D21" s="13" t="s">
        <v>88</v>
      </c>
      <c r="E21" s="13" t="s">
        <v>89</v>
      </c>
      <c r="F21" s="13" t="s">
        <v>230</v>
      </c>
      <c r="G21" s="13" t="s">
        <v>174</v>
      </c>
      <c r="H21" s="15">
        <v>1.997275</v>
      </c>
      <c r="I21" s="15">
        <v>1.997275</v>
      </c>
      <c r="J21" s="15"/>
      <c r="K21" s="15"/>
      <c r="L21" s="15"/>
      <c r="M21" s="15"/>
      <c r="N21" s="15">
        <v>1.997275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7" t="s">
        <v>43</v>
      </c>
      <c r="B22" s="13" t="s">
        <v>225</v>
      </c>
      <c r="C22" s="13" t="s">
        <v>154</v>
      </c>
      <c r="D22" s="13" t="s">
        <v>73</v>
      </c>
      <c r="E22" s="13" t="s">
        <v>72</v>
      </c>
      <c r="F22" s="13" t="s">
        <v>230</v>
      </c>
      <c r="G22" s="13" t="s">
        <v>174</v>
      </c>
      <c r="H22" s="15">
        <v>1.684141</v>
      </c>
      <c r="I22" s="15">
        <v>1.684141</v>
      </c>
      <c r="J22" s="15"/>
      <c r="K22" s="15"/>
      <c r="L22" s="15"/>
      <c r="M22" s="15"/>
      <c r="N22" s="15">
        <v>1.684141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7" t="s">
        <v>43</v>
      </c>
      <c r="B23" s="13" t="s">
        <v>231</v>
      </c>
      <c r="C23" s="13" t="s">
        <v>98</v>
      </c>
      <c r="D23" s="13" t="s">
        <v>97</v>
      </c>
      <c r="E23" s="13" t="s">
        <v>98</v>
      </c>
      <c r="F23" s="13" t="s">
        <v>232</v>
      </c>
      <c r="G23" s="13" t="s">
        <v>98</v>
      </c>
      <c r="H23" s="15">
        <v>72.446256</v>
      </c>
      <c r="I23" s="15">
        <v>72.446256</v>
      </c>
      <c r="J23" s="15"/>
      <c r="K23" s="15"/>
      <c r="L23" s="15"/>
      <c r="M23" s="15"/>
      <c r="N23" s="15">
        <v>72.446256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7" t="s">
        <v>43</v>
      </c>
      <c r="B24" s="13" t="s">
        <v>233</v>
      </c>
      <c r="C24" s="13" t="s">
        <v>234</v>
      </c>
      <c r="D24" s="13" t="s">
        <v>61</v>
      </c>
      <c r="E24" s="13" t="s">
        <v>62</v>
      </c>
      <c r="F24" s="13" t="s">
        <v>235</v>
      </c>
      <c r="G24" s="13" t="s">
        <v>176</v>
      </c>
      <c r="H24" s="15">
        <v>0.645</v>
      </c>
      <c r="I24" s="15">
        <v>0.645</v>
      </c>
      <c r="J24" s="15"/>
      <c r="K24" s="15"/>
      <c r="L24" s="15"/>
      <c r="M24" s="15"/>
      <c r="N24" s="15">
        <v>0.645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7" t="s">
        <v>43</v>
      </c>
      <c r="B25" s="13" t="s">
        <v>233</v>
      </c>
      <c r="C25" s="13" t="s">
        <v>234</v>
      </c>
      <c r="D25" s="13" t="s">
        <v>78</v>
      </c>
      <c r="E25" s="13" t="s">
        <v>79</v>
      </c>
      <c r="F25" s="13" t="s">
        <v>235</v>
      </c>
      <c r="G25" s="13" t="s">
        <v>176</v>
      </c>
      <c r="H25" s="15">
        <v>15.66</v>
      </c>
      <c r="I25" s="15">
        <v>15.66</v>
      </c>
      <c r="J25" s="15"/>
      <c r="K25" s="15"/>
      <c r="L25" s="15"/>
      <c r="M25" s="15"/>
      <c r="N25" s="15">
        <v>15.66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7" t="s">
        <v>43</v>
      </c>
      <c r="B26" s="13" t="s">
        <v>236</v>
      </c>
      <c r="C26" s="13" t="s">
        <v>180</v>
      </c>
      <c r="D26" s="13" t="s">
        <v>78</v>
      </c>
      <c r="E26" s="13" t="s">
        <v>79</v>
      </c>
      <c r="F26" s="13" t="s">
        <v>237</v>
      </c>
      <c r="G26" s="13" t="s">
        <v>180</v>
      </c>
      <c r="H26" s="15">
        <v>5.991826</v>
      </c>
      <c r="I26" s="15">
        <v>5.991826</v>
      </c>
      <c r="J26" s="15"/>
      <c r="K26" s="15"/>
      <c r="L26" s="15"/>
      <c r="M26" s="15"/>
      <c r="N26" s="15">
        <v>5.991826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7" t="s">
        <v>43</v>
      </c>
      <c r="B27" s="13"/>
      <c r="C27" s="13"/>
      <c r="D27" s="13" t="s">
        <v>61</v>
      </c>
      <c r="E27" s="13" t="s">
        <v>62</v>
      </c>
      <c r="F27" s="13" t="s">
        <v>238</v>
      </c>
      <c r="G27" s="13" t="s">
        <v>188</v>
      </c>
      <c r="H27" s="15">
        <v>30.58236</v>
      </c>
      <c r="I27" s="15">
        <v>30.58236</v>
      </c>
      <c r="J27" s="15"/>
      <c r="K27" s="15"/>
      <c r="L27" s="15"/>
      <c r="M27" s="15"/>
      <c r="N27" s="15">
        <v>30.58236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7" t="s">
        <v>43</v>
      </c>
      <c r="B28" s="13" t="s">
        <v>239</v>
      </c>
      <c r="C28" s="13" t="s">
        <v>166</v>
      </c>
      <c r="D28" s="13" t="s">
        <v>61</v>
      </c>
      <c r="E28" s="13" t="s">
        <v>62</v>
      </c>
      <c r="F28" s="13" t="s">
        <v>238</v>
      </c>
      <c r="G28" s="13" t="s">
        <v>188</v>
      </c>
      <c r="H28" s="15">
        <v>61.92</v>
      </c>
      <c r="I28" s="15">
        <v>61.92</v>
      </c>
      <c r="J28" s="15"/>
      <c r="K28" s="15"/>
      <c r="L28" s="15"/>
      <c r="M28" s="15"/>
      <c r="N28" s="15">
        <v>61.92</v>
      </c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spans="1:26">
      <c r="A29" s="157" t="s">
        <v>43</v>
      </c>
      <c r="B29" s="13" t="s">
        <v>225</v>
      </c>
      <c r="C29" s="13" t="s">
        <v>154</v>
      </c>
      <c r="D29" s="13" t="s">
        <v>86</v>
      </c>
      <c r="E29" s="13" t="s">
        <v>87</v>
      </c>
      <c r="F29" s="13" t="s">
        <v>229</v>
      </c>
      <c r="G29" s="13" t="s">
        <v>173</v>
      </c>
      <c r="H29" s="15">
        <v>10.297874</v>
      </c>
      <c r="I29" s="15">
        <v>10.297874</v>
      </c>
      <c r="J29" s="15"/>
      <c r="K29" s="15"/>
      <c r="L29" s="15"/>
      <c r="M29" s="15"/>
      <c r="N29" s="15">
        <v>10.297874</v>
      </c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58" t="s">
        <v>99</v>
      </c>
      <c r="B30" s="159"/>
      <c r="C30" s="159"/>
      <c r="D30" s="159"/>
      <c r="E30" s="159"/>
      <c r="F30" s="159"/>
      <c r="G30" s="160"/>
      <c r="H30" s="15">
        <v>970.599106</v>
      </c>
      <c r="I30" s="15">
        <v>970.599106</v>
      </c>
      <c r="J30" s="15"/>
      <c r="K30" s="15"/>
      <c r="L30" s="15"/>
      <c r="M30" s="15"/>
      <c r="N30" s="15">
        <v>970.599106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240</v>
      </c>
    </row>
    <row r="2" ht="27.75" customHeight="1" spans="1:23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"单位名称："&amp;"曲靖市麒麟区疾病预防控制中心"</f>
        <v>单位名称：曲靖市麒麟区疾病预防控制中心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267" t="s">
        <v>2</v>
      </c>
    </row>
    <row r="4" ht="21.75" customHeight="1" spans="1:23">
      <c r="A4" s="8" t="s">
        <v>242</v>
      </c>
      <c r="B4" s="9" t="s">
        <v>201</v>
      </c>
      <c r="C4" s="8" t="s">
        <v>202</v>
      </c>
      <c r="D4" s="8" t="s">
        <v>200</v>
      </c>
      <c r="E4" s="9" t="s">
        <v>203</v>
      </c>
      <c r="F4" s="9" t="s">
        <v>204</v>
      </c>
      <c r="G4" s="9" t="s">
        <v>243</v>
      </c>
      <c r="H4" s="9" t="s">
        <v>244</v>
      </c>
      <c r="I4" s="10" t="s">
        <v>29</v>
      </c>
      <c r="J4" s="10" t="s">
        <v>245</v>
      </c>
      <c r="K4" s="10"/>
      <c r="L4" s="10"/>
      <c r="M4" s="10"/>
      <c r="N4" s="10" t="s">
        <v>209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39"/>
      <c r="R5" s="9" t="s">
        <v>31</v>
      </c>
      <c r="S5" s="9" t="s">
        <v>37</v>
      </c>
      <c r="T5" s="9" t="s">
        <v>216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246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247</v>
      </c>
      <c r="D9" s="14"/>
      <c r="E9" s="14"/>
      <c r="F9" s="14"/>
      <c r="G9" s="14"/>
      <c r="H9" s="14"/>
      <c r="I9" s="15">
        <v>4.986</v>
      </c>
      <c r="J9" s="15">
        <v>4.986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248</v>
      </c>
      <c r="B10" s="13" t="s">
        <v>249</v>
      </c>
      <c r="C10" s="13" t="s">
        <v>247</v>
      </c>
      <c r="D10" s="13" t="s">
        <v>43</v>
      </c>
      <c r="E10" s="13" t="s">
        <v>69</v>
      </c>
      <c r="F10" s="13" t="s">
        <v>70</v>
      </c>
      <c r="G10" s="13" t="s">
        <v>250</v>
      </c>
      <c r="H10" s="13" t="s">
        <v>189</v>
      </c>
      <c r="I10" s="15">
        <v>4.986</v>
      </c>
      <c r="J10" s="15">
        <v>4.986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251</v>
      </c>
      <c r="D11" s="13"/>
      <c r="E11" s="13"/>
      <c r="F11" s="13"/>
      <c r="G11" s="13"/>
      <c r="H11" s="13"/>
      <c r="I11" s="15">
        <v>12.1128</v>
      </c>
      <c r="J11" s="15">
        <v>12.1128</v>
      </c>
      <c r="K11" s="15"/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248</v>
      </c>
      <c r="B12" s="13" t="s">
        <v>252</v>
      </c>
      <c r="C12" s="13" t="s">
        <v>251</v>
      </c>
      <c r="D12" s="13" t="s">
        <v>43</v>
      </c>
      <c r="E12" s="13" t="s">
        <v>80</v>
      </c>
      <c r="F12" s="13" t="s">
        <v>81</v>
      </c>
      <c r="G12" s="13" t="s">
        <v>253</v>
      </c>
      <c r="H12" s="13" t="s">
        <v>177</v>
      </c>
      <c r="I12" s="15">
        <v>3.9128</v>
      </c>
      <c r="J12" s="15">
        <v>3.9128</v>
      </c>
      <c r="K12" s="15"/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248</v>
      </c>
      <c r="B13" s="13" t="s">
        <v>252</v>
      </c>
      <c r="C13" s="13" t="s">
        <v>251</v>
      </c>
      <c r="D13" s="13" t="s">
        <v>43</v>
      </c>
      <c r="E13" s="13" t="s">
        <v>80</v>
      </c>
      <c r="F13" s="13" t="s">
        <v>81</v>
      </c>
      <c r="G13" s="13" t="s">
        <v>254</v>
      </c>
      <c r="H13" s="13" t="s">
        <v>178</v>
      </c>
      <c r="I13" s="15">
        <v>3.7</v>
      </c>
      <c r="J13" s="15">
        <v>3.7</v>
      </c>
      <c r="K13" s="15"/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248</v>
      </c>
      <c r="B14" s="13" t="s">
        <v>252</v>
      </c>
      <c r="C14" s="13" t="s">
        <v>251</v>
      </c>
      <c r="D14" s="13" t="s">
        <v>43</v>
      </c>
      <c r="E14" s="13" t="s">
        <v>80</v>
      </c>
      <c r="F14" s="13" t="s">
        <v>81</v>
      </c>
      <c r="G14" s="13" t="s">
        <v>255</v>
      </c>
      <c r="H14" s="13" t="s">
        <v>184</v>
      </c>
      <c r="I14" s="15">
        <v>4.5</v>
      </c>
      <c r="J14" s="15">
        <v>4.5</v>
      </c>
      <c r="K14" s="15"/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256</v>
      </c>
      <c r="D15" s="13"/>
      <c r="E15" s="13"/>
      <c r="F15" s="13"/>
      <c r="G15" s="13"/>
      <c r="H15" s="13"/>
      <c r="I15" s="15">
        <v>12</v>
      </c>
      <c r="J15" s="15">
        <v>12</v>
      </c>
      <c r="K15" s="15"/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257</v>
      </c>
      <c r="B16" s="13" t="s">
        <v>258</v>
      </c>
      <c r="C16" s="13" t="s">
        <v>256</v>
      </c>
      <c r="D16" s="13" t="s">
        <v>43</v>
      </c>
      <c r="E16" s="13" t="s">
        <v>78</v>
      </c>
      <c r="F16" s="13" t="s">
        <v>79</v>
      </c>
      <c r="G16" s="13" t="s">
        <v>235</v>
      </c>
      <c r="H16" s="13" t="s">
        <v>176</v>
      </c>
      <c r="I16" s="15">
        <v>12</v>
      </c>
      <c r="J16" s="15">
        <v>12</v>
      </c>
      <c r="K16" s="15"/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/>
      <c r="B17" s="13"/>
      <c r="C17" s="13" t="s">
        <v>259</v>
      </c>
      <c r="D17" s="13"/>
      <c r="E17" s="13"/>
      <c r="F17" s="13"/>
      <c r="G17" s="13"/>
      <c r="H17" s="13"/>
      <c r="I17" s="15">
        <v>8.78</v>
      </c>
      <c r="J17" s="15">
        <v>8.78</v>
      </c>
      <c r="K17" s="15"/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248</v>
      </c>
      <c r="B18" s="13" t="s">
        <v>260</v>
      </c>
      <c r="C18" s="13" t="s">
        <v>259</v>
      </c>
      <c r="D18" s="13" t="s">
        <v>43</v>
      </c>
      <c r="E18" s="13" t="s">
        <v>92</v>
      </c>
      <c r="F18" s="13" t="s">
        <v>91</v>
      </c>
      <c r="G18" s="13" t="s">
        <v>235</v>
      </c>
      <c r="H18" s="13" t="s">
        <v>176</v>
      </c>
      <c r="I18" s="15">
        <v>8.78</v>
      </c>
      <c r="J18" s="15">
        <v>8.78</v>
      </c>
      <c r="K18" s="15"/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/>
      <c r="B19" s="13"/>
      <c r="C19" s="13" t="s">
        <v>261</v>
      </c>
      <c r="D19" s="13"/>
      <c r="E19" s="13"/>
      <c r="F19" s="13"/>
      <c r="G19" s="13"/>
      <c r="H19" s="13"/>
      <c r="I19" s="15">
        <v>100</v>
      </c>
      <c r="J19" s="15">
        <v>100</v>
      </c>
      <c r="K19" s="15"/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262</v>
      </c>
      <c r="B20" s="13" t="s">
        <v>263</v>
      </c>
      <c r="C20" s="13" t="s">
        <v>261</v>
      </c>
      <c r="D20" s="13" t="s">
        <v>43</v>
      </c>
      <c r="E20" s="13" t="s">
        <v>78</v>
      </c>
      <c r="F20" s="13" t="s">
        <v>79</v>
      </c>
      <c r="G20" s="13" t="s">
        <v>254</v>
      </c>
      <c r="H20" s="13" t="s">
        <v>178</v>
      </c>
      <c r="I20" s="15">
        <v>100</v>
      </c>
      <c r="J20" s="15">
        <v>100</v>
      </c>
      <c r="K20" s="15"/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18.75" customHeight="1" spans="1:23">
      <c r="A21" s="140" t="s">
        <v>99</v>
      </c>
      <c r="B21" s="141"/>
      <c r="C21" s="141"/>
      <c r="D21" s="141"/>
      <c r="E21" s="141"/>
      <c r="F21" s="141"/>
      <c r="G21" s="141"/>
      <c r="H21" s="142"/>
      <c r="I21" s="15">
        <v>137.8788</v>
      </c>
      <c r="J21" s="15">
        <v>137.8788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1"/>
  <sheetViews>
    <sheetView showZeros="0" topLeftCell="B1" workbookViewId="0">
      <selection activeCell="B2" sqref="B2:K2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083333333333" customWidth="1"/>
  </cols>
  <sheetData>
    <row r="1" customHeight="1" spans="11:11">
      <c r="K1" s="53" t="s">
        <v>264</v>
      </c>
    </row>
    <row r="2" ht="28.5" customHeight="1" spans="2:11">
      <c r="B2" s="49" t="s">
        <v>265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"单位名称："&amp;"曲靖市麒麟区疾病预防控制中心"</f>
        <v>单位名称：曲靖市麒麟区疾病预防控制中心</v>
      </c>
      <c r="B3" s="4"/>
    </row>
    <row r="4" ht="44.25" customHeight="1" spans="1:11">
      <c r="A4" s="133" t="s">
        <v>201</v>
      </c>
      <c r="B4" s="46" t="s">
        <v>266</v>
      </c>
      <c r="C4" s="46" t="s">
        <v>267</v>
      </c>
      <c r="D4" s="46" t="s">
        <v>268</v>
      </c>
      <c r="E4" s="46" t="s">
        <v>269</v>
      </c>
      <c r="F4" s="46" t="s">
        <v>270</v>
      </c>
      <c r="G4" s="51" t="s">
        <v>271</v>
      </c>
      <c r="H4" s="46" t="s">
        <v>272</v>
      </c>
      <c r="I4" s="51" t="s">
        <v>273</v>
      </c>
      <c r="J4" s="51" t="s">
        <v>274</v>
      </c>
      <c r="K4" s="46" t="s">
        <v>275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 t="s">
        <v>258</v>
      </c>
      <c r="B7" s="13" t="s">
        <v>256</v>
      </c>
      <c r="C7" s="13" t="s">
        <v>276</v>
      </c>
      <c r="D7" s="13" t="s">
        <v>277</v>
      </c>
      <c r="E7" s="13" t="s">
        <v>278</v>
      </c>
      <c r="F7" s="13" t="s">
        <v>279</v>
      </c>
      <c r="G7" s="13" t="s">
        <v>280</v>
      </c>
      <c r="H7" s="13" t="s">
        <v>281</v>
      </c>
      <c r="I7" s="13" t="s">
        <v>282</v>
      </c>
      <c r="J7" s="13" t="s">
        <v>283</v>
      </c>
      <c r="K7" s="13" t="s">
        <v>284</v>
      </c>
    </row>
    <row r="8" ht="19.5" customHeight="1" spans="1:11">
      <c r="A8" s="137" t="s">
        <v>258</v>
      </c>
      <c r="B8" s="13" t="s">
        <v>256</v>
      </c>
      <c r="C8" s="13" t="s">
        <v>276</v>
      </c>
      <c r="D8" s="13" t="s">
        <v>285</v>
      </c>
      <c r="E8" s="13" t="s">
        <v>286</v>
      </c>
      <c r="F8" s="13" t="s">
        <v>279</v>
      </c>
      <c r="G8" s="13" t="s">
        <v>280</v>
      </c>
      <c r="H8" s="13" t="s">
        <v>281</v>
      </c>
      <c r="I8" s="13" t="s">
        <v>282</v>
      </c>
      <c r="J8" s="13" t="s">
        <v>283</v>
      </c>
      <c r="K8" s="13" t="s">
        <v>284</v>
      </c>
    </row>
    <row r="9" ht="19.5" customHeight="1" spans="1:11">
      <c r="A9" s="137" t="s">
        <v>258</v>
      </c>
      <c r="B9" s="13" t="s">
        <v>256</v>
      </c>
      <c r="C9" s="13" t="s">
        <v>276</v>
      </c>
      <c r="D9" s="13" t="s">
        <v>287</v>
      </c>
      <c r="E9" s="13" t="s">
        <v>288</v>
      </c>
      <c r="F9" s="13" t="s">
        <v>279</v>
      </c>
      <c r="G9" s="13" t="s">
        <v>280</v>
      </c>
      <c r="H9" s="13" t="s">
        <v>281</v>
      </c>
      <c r="I9" s="13" t="s">
        <v>282</v>
      </c>
      <c r="J9" s="13" t="s">
        <v>283</v>
      </c>
      <c r="K9" s="13" t="s">
        <v>284</v>
      </c>
    </row>
    <row r="10" ht="19.5" customHeight="1" spans="1:11">
      <c r="A10" s="137" t="s">
        <v>249</v>
      </c>
      <c r="B10" s="13" t="s">
        <v>247</v>
      </c>
      <c r="C10" s="13" t="s">
        <v>289</v>
      </c>
      <c r="D10" s="13" t="s">
        <v>277</v>
      </c>
      <c r="E10" s="13" t="s">
        <v>290</v>
      </c>
      <c r="F10" s="13" t="s">
        <v>291</v>
      </c>
      <c r="G10" s="13" t="s">
        <v>280</v>
      </c>
      <c r="H10" s="13" t="s">
        <v>292</v>
      </c>
      <c r="I10" s="13" t="s">
        <v>293</v>
      </c>
      <c r="J10" s="13" t="s">
        <v>283</v>
      </c>
      <c r="K10" s="13" t="s">
        <v>294</v>
      </c>
    </row>
    <row r="11" ht="19.5" customHeight="1" spans="1:11">
      <c r="A11" s="137" t="s">
        <v>249</v>
      </c>
      <c r="B11" s="13" t="s">
        <v>247</v>
      </c>
      <c r="C11" s="13" t="s">
        <v>289</v>
      </c>
      <c r="D11" s="13" t="s">
        <v>285</v>
      </c>
      <c r="E11" s="13" t="s">
        <v>295</v>
      </c>
      <c r="F11" s="13" t="s">
        <v>296</v>
      </c>
      <c r="G11" s="13" t="s">
        <v>280</v>
      </c>
      <c r="H11" s="13" t="s">
        <v>297</v>
      </c>
      <c r="I11" s="13" t="s">
        <v>298</v>
      </c>
      <c r="J11" s="13" t="s">
        <v>283</v>
      </c>
      <c r="K11" s="13" t="s">
        <v>299</v>
      </c>
    </row>
    <row r="12" ht="19.5" customHeight="1" spans="1:11">
      <c r="A12" s="137" t="s">
        <v>249</v>
      </c>
      <c r="B12" s="13" t="s">
        <v>247</v>
      </c>
      <c r="C12" s="13" t="s">
        <v>289</v>
      </c>
      <c r="D12" s="13" t="s">
        <v>287</v>
      </c>
      <c r="E12" s="13" t="s">
        <v>288</v>
      </c>
      <c r="F12" s="13" t="s">
        <v>288</v>
      </c>
      <c r="G12" s="13" t="s">
        <v>280</v>
      </c>
      <c r="H12" s="13" t="s">
        <v>297</v>
      </c>
      <c r="I12" s="13" t="s">
        <v>298</v>
      </c>
      <c r="J12" s="13" t="s">
        <v>283</v>
      </c>
      <c r="K12" s="13" t="s">
        <v>299</v>
      </c>
    </row>
    <row r="13" ht="19.5" customHeight="1" spans="1:11">
      <c r="A13" s="137" t="s">
        <v>263</v>
      </c>
      <c r="B13" s="13" t="s">
        <v>261</v>
      </c>
      <c r="C13" s="13" t="s">
        <v>300</v>
      </c>
      <c r="D13" s="13" t="s">
        <v>277</v>
      </c>
      <c r="E13" s="13" t="s">
        <v>278</v>
      </c>
      <c r="F13" s="13" t="s">
        <v>301</v>
      </c>
      <c r="G13" s="13" t="s">
        <v>280</v>
      </c>
      <c r="H13" s="13" t="s">
        <v>302</v>
      </c>
      <c r="I13" s="13" t="s">
        <v>303</v>
      </c>
      <c r="J13" s="13" t="s">
        <v>283</v>
      </c>
      <c r="K13" s="13" t="s">
        <v>304</v>
      </c>
    </row>
    <row r="14" ht="19.5" customHeight="1" spans="1:11">
      <c r="A14" s="137" t="s">
        <v>263</v>
      </c>
      <c r="B14" s="13" t="s">
        <v>261</v>
      </c>
      <c r="C14" s="13" t="s">
        <v>300</v>
      </c>
      <c r="D14" s="13" t="s">
        <v>285</v>
      </c>
      <c r="E14" s="13" t="s">
        <v>305</v>
      </c>
      <c r="F14" s="13" t="s">
        <v>306</v>
      </c>
      <c r="G14" s="13" t="s">
        <v>280</v>
      </c>
      <c r="H14" s="13" t="s">
        <v>307</v>
      </c>
      <c r="I14" s="13" t="s">
        <v>298</v>
      </c>
      <c r="J14" s="13" t="s">
        <v>283</v>
      </c>
      <c r="K14" s="13" t="s">
        <v>304</v>
      </c>
    </row>
    <row r="15" ht="19.5" customHeight="1" spans="1:11">
      <c r="A15" s="137" t="s">
        <v>263</v>
      </c>
      <c r="B15" s="13" t="s">
        <v>261</v>
      </c>
      <c r="C15" s="13" t="s">
        <v>300</v>
      </c>
      <c r="D15" s="13" t="s">
        <v>287</v>
      </c>
      <c r="E15" s="13" t="s">
        <v>288</v>
      </c>
      <c r="F15" s="13" t="s">
        <v>308</v>
      </c>
      <c r="G15" s="13" t="s">
        <v>280</v>
      </c>
      <c r="H15" s="13" t="s">
        <v>307</v>
      </c>
      <c r="I15" s="13" t="s">
        <v>298</v>
      </c>
      <c r="J15" s="13" t="s">
        <v>283</v>
      </c>
      <c r="K15" s="13" t="s">
        <v>309</v>
      </c>
    </row>
    <row r="16" ht="19.5" customHeight="1" spans="1:11">
      <c r="A16" s="137" t="s">
        <v>260</v>
      </c>
      <c r="B16" s="13" t="s">
        <v>259</v>
      </c>
      <c r="C16" s="13" t="s">
        <v>310</v>
      </c>
      <c r="D16" s="13" t="s">
        <v>277</v>
      </c>
      <c r="E16" s="13" t="s">
        <v>278</v>
      </c>
      <c r="F16" s="13" t="s">
        <v>311</v>
      </c>
      <c r="G16" s="13" t="s">
        <v>280</v>
      </c>
      <c r="H16" s="13" t="s">
        <v>117</v>
      </c>
      <c r="I16" s="13" t="s">
        <v>312</v>
      </c>
      <c r="J16" s="13" t="s">
        <v>283</v>
      </c>
      <c r="K16" s="13" t="s">
        <v>313</v>
      </c>
    </row>
    <row r="17" ht="19.5" customHeight="1" spans="1:11">
      <c r="A17" s="137" t="s">
        <v>260</v>
      </c>
      <c r="B17" s="13" t="s">
        <v>259</v>
      </c>
      <c r="C17" s="13" t="s">
        <v>310</v>
      </c>
      <c r="D17" s="13" t="s">
        <v>285</v>
      </c>
      <c r="E17" s="13" t="s">
        <v>286</v>
      </c>
      <c r="F17" s="13" t="s">
        <v>314</v>
      </c>
      <c r="G17" s="13" t="s">
        <v>315</v>
      </c>
      <c r="H17" s="13" t="s">
        <v>316</v>
      </c>
      <c r="I17" s="13"/>
      <c r="J17" s="13" t="s">
        <v>317</v>
      </c>
      <c r="K17" s="13" t="s">
        <v>318</v>
      </c>
    </row>
    <row r="18" ht="19.5" customHeight="1" spans="1:11">
      <c r="A18" s="137" t="s">
        <v>260</v>
      </c>
      <c r="B18" s="13" t="s">
        <v>259</v>
      </c>
      <c r="C18" s="13" t="s">
        <v>310</v>
      </c>
      <c r="D18" s="13" t="s">
        <v>287</v>
      </c>
      <c r="E18" s="13" t="s">
        <v>288</v>
      </c>
      <c r="F18" s="13" t="s">
        <v>319</v>
      </c>
      <c r="G18" s="13" t="s">
        <v>280</v>
      </c>
      <c r="H18" s="13" t="s">
        <v>297</v>
      </c>
      <c r="I18" s="13" t="s">
        <v>298</v>
      </c>
      <c r="J18" s="13" t="s">
        <v>283</v>
      </c>
      <c r="K18" s="13" t="s">
        <v>320</v>
      </c>
    </row>
    <row r="19" ht="19.5" customHeight="1" spans="1:11">
      <c r="A19" s="137" t="s">
        <v>252</v>
      </c>
      <c r="B19" s="13" t="s">
        <v>251</v>
      </c>
      <c r="C19" s="13" t="s">
        <v>321</v>
      </c>
      <c r="D19" s="13" t="s">
        <v>277</v>
      </c>
      <c r="E19" s="13" t="s">
        <v>278</v>
      </c>
      <c r="F19" s="13" t="s">
        <v>322</v>
      </c>
      <c r="G19" s="13" t="s">
        <v>280</v>
      </c>
      <c r="H19" s="13" t="s">
        <v>307</v>
      </c>
      <c r="I19" s="13" t="s">
        <v>298</v>
      </c>
      <c r="J19" s="13" t="s">
        <v>283</v>
      </c>
      <c r="K19" s="13" t="s">
        <v>323</v>
      </c>
    </row>
    <row r="20" ht="19.5" customHeight="1" spans="1:11">
      <c r="A20" s="137" t="s">
        <v>252</v>
      </c>
      <c r="B20" s="13" t="s">
        <v>251</v>
      </c>
      <c r="C20" s="13" t="s">
        <v>321</v>
      </c>
      <c r="D20" s="13" t="s">
        <v>285</v>
      </c>
      <c r="E20" s="13" t="s">
        <v>324</v>
      </c>
      <c r="F20" s="13" t="s">
        <v>325</v>
      </c>
      <c r="G20" s="13" t="s">
        <v>280</v>
      </c>
      <c r="H20" s="13" t="s">
        <v>297</v>
      </c>
      <c r="I20" s="13" t="s">
        <v>298</v>
      </c>
      <c r="J20" s="13" t="s">
        <v>283</v>
      </c>
      <c r="K20" s="13" t="s">
        <v>326</v>
      </c>
    </row>
    <row r="21" ht="19.5" customHeight="1" spans="1:11">
      <c r="A21" s="137" t="s">
        <v>252</v>
      </c>
      <c r="B21" s="13" t="s">
        <v>251</v>
      </c>
      <c r="C21" s="13" t="s">
        <v>321</v>
      </c>
      <c r="D21" s="13" t="s">
        <v>287</v>
      </c>
      <c r="E21" s="13" t="s">
        <v>288</v>
      </c>
      <c r="F21" s="13" t="s">
        <v>327</v>
      </c>
      <c r="G21" s="13" t="s">
        <v>280</v>
      </c>
      <c r="H21" s="13" t="s">
        <v>307</v>
      </c>
      <c r="I21" s="13" t="s">
        <v>298</v>
      </c>
      <c r="J21" s="13" t="s">
        <v>283</v>
      </c>
      <c r="K21" s="13" t="s">
        <v>328</v>
      </c>
    </row>
  </sheetData>
  <mergeCells count="16">
    <mergeCell ref="B2:K2"/>
    <mergeCell ref="A7:A9"/>
    <mergeCell ref="A10:A12"/>
    <mergeCell ref="A13:A15"/>
    <mergeCell ref="A16:A18"/>
    <mergeCell ref="A19:A21"/>
    <mergeCell ref="B7:B9"/>
    <mergeCell ref="B10:B12"/>
    <mergeCell ref="B13:B15"/>
    <mergeCell ref="B16:B18"/>
    <mergeCell ref="B19:B21"/>
    <mergeCell ref="C7:C9"/>
    <mergeCell ref="C10:C12"/>
    <mergeCell ref="C13:C15"/>
    <mergeCell ref="C16:C18"/>
    <mergeCell ref="C19:C21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B14" sqref="B14"/>
    </sheetView>
  </sheetViews>
  <sheetFormatPr defaultColWidth="9.14166666666667" defaultRowHeight="12" customHeight="1" outlineLevelRow="7"/>
  <cols>
    <col min="1" max="1" width="38.025" customWidth="1"/>
    <col min="2" max="2" width="22.7083333333333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6" t="s">
        <v>329</v>
      </c>
    </row>
    <row r="2" ht="28.5" customHeight="1" spans="2:11">
      <c r="B2" s="123" t="s">
        <v>330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331</v>
      </c>
      <c r="B3" s="124"/>
    </row>
    <row r="4" ht="44.25" customHeight="1" spans="1:11">
      <c r="A4" s="125" t="s">
        <v>201</v>
      </c>
      <c r="B4" s="46" t="s">
        <v>266</v>
      </c>
      <c r="C4" s="46" t="s">
        <v>267</v>
      </c>
      <c r="D4" s="46" t="s">
        <v>268</v>
      </c>
      <c r="E4" s="46" t="s">
        <v>269</v>
      </c>
      <c r="F4" s="46" t="s">
        <v>270</v>
      </c>
      <c r="G4" s="51" t="s">
        <v>271</v>
      </c>
      <c r="H4" s="46" t="s">
        <v>272</v>
      </c>
      <c r="I4" s="51" t="s">
        <v>273</v>
      </c>
      <c r="J4" s="51" t="s">
        <v>274</v>
      </c>
      <c r="K4" s="46" t="s">
        <v>275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332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333</v>
      </c>
    </row>
    <row r="2" ht="26.25" customHeight="1" spans="1:6">
      <c r="A2" s="105" t="s">
        <v>334</v>
      </c>
      <c r="B2" s="105" t="s">
        <v>334</v>
      </c>
      <c r="C2" s="106"/>
      <c r="D2" s="118"/>
      <c r="E2" s="118"/>
      <c r="F2" s="118"/>
    </row>
    <row r="3" ht="13.5" customHeight="1" spans="1:6">
      <c r="A3" s="4" t="str">
        <f>"单位名称："&amp;"曲靖市麒麟区疾病预防控制中心"</f>
        <v>单位名称：曲靖市麒麟区疾病预防控制中心</v>
      </c>
      <c r="B3" s="4" t="s">
        <v>335</v>
      </c>
      <c r="C3" s="101"/>
      <c r="D3" s="117"/>
      <c r="E3" s="117"/>
      <c r="F3" s="267" t="s">
        <v>2</v>
      </c>
    </row>
    <row r="4" ht="19.5" customHeight="1" spans="1:6">
      <c r="A4" s="64" t="s">
        <v>336</v>
      </c>
      <c r="B4" s="119" t="s">
        <v>46</v>
      </c>
      <c r="C4" s="64" t="s">
        <v>47</v>
      </c>
      <c r="D4" s="10" t="s">
        <v>337</v>
      </c>
      <c r="E4" s="10"/>
      <c r="F4" s="10"/>
    </row>
    <row r="5" ht="18.75" customHeight="1" spans="1:6">
      <c r="A5" s="64"/>
      <c r="B5" s="120"/>
      <c r="C5" s="64"/>
      <c r="D5" s="10" t="s">
        <v>29</v>
      </c>
      <c r="E5" s="10" t="s">
        <v>48</v>
      </c>
      <c r="F5" s="10" t="s">
        <v>49</v>
      </c>
    </row>
    <row r="6" ht="23.25" customHeight="1" spans="1:6">
      <c r="A6" s="51">
        <v>1</v>
      </c>
      <c r="B6" s="113" t="s">
        <v>117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99</v>
      </c>
      <c r="B9" s="121" t="s">
        <v>99</v>
      </c>
      <c r="C9" s="122" t="s">
        <v>99</v>
      </c>
      <c r="D9" s="15"/>
      <c r="E9" s="15"/>
      <c r="F9" s="15"/>
    </row>
    <row r="10" customHeight="1" spans="1:1">
      <c r="A10" t="s">
        <v>338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333</v>
      </c>
    </row>
    <row r="2" ht="26.25" customHeight="1" spans="1:6">
      <c r="A2" s="105" t="s">
        <v>339</v>
      </c>
      <c r="B2" s="105" t="s">
        <v>334</v>
      </c>
      <c r="C2" s="106"/>
      <c r="D2" s="107"/>
      <c r="E2" s="107"/>
      <c r="F2" s="107"/>
    </row>
    <row r="3" ht="13.5" customHeight="1" spans="1:6">
      <c r="A3" s="4" t="str">
        <f>"单位名称："&amp;"曲靖市麒麟区疾病预防控制中心"</f>
        <v>单位名称：曲靖市麒麟区疾病预防控制中心</v>
      </c>
      <c r="B3" s="108" t="s">
        <v>335</v>
      </c>
      <c r="C3" s="101"/>
      <c r="D3" s="103"/>
      <c r="E3" s="103"/>
      <c r="F3" s="267" t="s">
        <v>2</v>
      </c>
    </row>
    <row r="4" ht="19.5" customHeight="1" spans="1:6">
      <c r="A4" s="109" t="s">
        <v>336</v>
      </c>
      <c r="B4" s="110" t="s">
        <v>46</v>
      </c>
      <c r="C4" s="109" t="s">
        <v>47</v>
      </c>
      <c r="D4" s="37" t="s">
        <v>340</v>
      </c>
      <c r="E4" s="38"/>
      <c r="F4" s="39"/>
    </row>
    <row r="5" ht="18.75" customHeight="1" spans="1:6">
      <c r="A5" s="111"/>
      <c r="B5" s="112"/>
      <c r="C5" s="111"/>
      <c r="D5" s="25" t="s">
        <v>29</v>
      </c>
      <c r="E5" s="37" t="s">
        <v>48</v>
      </c>
      <c r="F5" s="25" t="s">
        <v>49</v>
      </c>
    </row>
    <row r="6" ht="18.75" customHeight="1" spans="1:6">
      <c r="A6" s="51">
        <v>1</v>
      </c>
      <c r="B6" s="113" t="s">
        <v>117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99</v>
      </c>
      <c r="B9" s="115" t="s">
        <v>99</v>
      </c>
      <c r="C9" s="116" t="s">
        <v>99</v>
      </c>
      <c r="D9" s="15"/>
      <c r="E9" s="15"/>
      <c r="F9" s="15"/>
    </row>
    <row r="10" customHeight="1" spans="1:1">
      <c r="A10" t="s">
        <v>341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6"/>
      <c r="P1" s="66"/>
      <c r="Q1" s="40" t="s">
        <v>342</v>
      </c>
    </row>
    <row r="2" ht="27.75" customHeight="1" spans="1:17">
      <c r="A2" s="41" t="s">
        <v>343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"单位名称："&amp;"曲靖市麒麟区疾病预防控制中心"</f>
        <v>单位名称：曲靖市麒麟区疾病预防控制中心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67" t="s">
        <v>2</v>
      </c>
    </row>
    <row r="4" ht="15.75" customHeight="1" spans="1:17">
      <c r="A4" s="24" t="s">
        <v>344</v>
      </c>
      <c r="B4" s="74" t="s">
        <v>345</v>
      </c>
      <c r="C4" s="74" t="s">
        <v>346</v>
      </c>
      <c r="D4" s="74" t="s">
        <v>347</v>
      </c>
      <c r="E4" s="74" t="s">
        <v>348</v>
      </c>
      <c r="F4" s="74" t="s">
        <v>349</v>
      </c>
      <c r="G4" s="44" t="s">
        <v>207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350</v>
      </c>
      <c r="J5" s="76" t="s">
        <v>351</v>
      </c>
      <c r="K5" s="77" t="s">
        <v>352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216</v>
      </c>
      <c r="O6" s="52" t="s">
        <v>39</v>
      </c>
      <c r="P6" s="79" t="s">
        <v>40</v>
      </c>
      <c r="Q6" s="78" t="s">
        <v>41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/>
      <c r="B8" s="80"/>
      <c r="C8" s="80"/>
      <c r="D8" s="80"/>
      <c r="E8" s="9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2" t="s">
        <v>99</v>
      </c>
      <c r="B10" s="83"/>
      <c r="C10" s="83"/>
      <c r="D10" s="83"/>
      <c r="E10" s="9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353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354</v>
      </c>
    </row>
    <row r="2" ht="27.75" customHeight="1" spans="1:18">
      <c r="A2" s="41" t="s">
        <v>355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"单位名称："&amp;"曲靖市麒麟区疾病预防控制中心"</f>
        <v>单位名称：曲靖市麒麟区疾病预防控制中心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70" t="s">
        <v>2</v>
      </c>
    </row>
    <row r="4" ht="15.75" customHeight="1" spans="1:18">
      <c r="A4" s="24" t="s">
        <v>344</v>
      </c>
      <c r="B4" s="74" t="s">
        <v>356</v>
      </c>
      <c r="C4" s="74" t="s">
        <v>357</v>
      </c>
      <c r="D4" s="75" t="s">
        <v>358</v>
      </c>
      <c r="E4" s="75" t="s">
        <v>359</v>
      </c>
      <c r="F4" s="75" t="s">
        <v>360</v>
      </c>
      <c r="G4" s="75" t="s">
        <v>361</v>
      </c>
      <c r="H4" s="44" t="s">
        <v>207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350</v>
      </c>
      <c r="K5" s="76" t="s">
        <v>351</v>
      </c>
      <c r="L5" s="77" t="s">
        <v>352</v>
      </c>
      <c r="M5" s="90" t="s">
        <v>362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216</v>
      </c>
      <c r="P6" s="52" t="s">
        <v>39</v>
      </c>
      <c r="Q6" s="79" t="s">
        <v>40</v>
      </c>
      <c r="R6" s="78" t="s">
        <v>41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363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364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365</v>
      </c>
    </row>
    <row r="2" ht="35.25" customHeight="1" spans="1:14">
      <c r="A2" s="56" t="s">
        <v>366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"单位名称："&amp;"曲靖市麒麟区疾病预防控制中心"</f>
        <v>单位名称：曲靖市麒麟区疾病预防控制中心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71" t="s">
        <v>2</v>
      </c>
    </row>
    <row r="4" ht="19.5" customHeight="1" spans="1:14">
      <c r="A4" s="10" t="s">
        <v>367</v>
      </c>
      <c r="B4" s="10" t="s">
        <v>207</v>
      </c>
      <c r="C4" s="10"/>
      <c r="D4" s="10"/>
      <c r="E4" s="10" t="s">
        <v>368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369</v>
      </c>
      <c r="E5" s="51" t="s">
        <v>370</v>
      </c>
      <c r="F5" s="51" t="s">
        <v>371</v>
      </c>
      <c r="G5" s="51" t="s">
        <v>372</v>
      </c>
      <c r="H5" s="51" t="s">
        <v>373</v>
      </c>
      <c r="I5" s="51" t="s">
        <v>374</v>
      </c>
      <c r="J5" s="51" t="s">
        <v>375</v>
      </c>
      <c r="K5" s="51" t="s">
        <v>376</v>
      </c>
      <c r="L5" s="51" t="s">
        <v>377</v>
      </c>
      <c r="M5" s="51" t="s">
        <v>378</v>
      </c>
      <c r="N5" s="51" t="s">
        <v>379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380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381</v>
      </c>
    </row>
    <row r="2" ht="28.5" customHeight="1" spans="1:10">
      <c r="A2" s="49" t="s">
        <v>382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"单位名称："&amp;"曲靖市麒麟区疾病预防控制中心"</f>
        <v>单位名称：曲靖市麒麟区疾病预防控制中心</v>
      </c>
    </row>
    <row r="4" ht="44.25" customHeight="1" spans="1:10">
      <c r="A4" s="46" t="s">
        <v>266</v>
      </c>
      <c r="B4" s="46" t="s">
        <v>267</v>
      </c>
      <c r="C4" s="46" t="s">
        <v>268</v>
      </c>
      <c r="D4" s="46" t="s">
        <v>269</v>
      </c>
      <c r="E4" s="46" t="s">
        <v>270</v>
      </c>
      <c r="F4" s="51" t="s">
        <v>271</v>
      </c>
      <c r="G4" s="46" t="s">
        <v>272</v>
      </c>
      <c r="H4" s="51" t="s">
        <v>273</v>
      </c>
      <c r="I4" s="51" t="s">
        <v>274</v>
      </c>
      <c r="J4" s="46" t="s">
        <v>275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380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383</v>
      </c>
    </row>
    <row r="2" ht="28.5" customHeight="1" spans="1:8">
      <c r="A2" s="41" t="s">
        <v>384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"单位名称："&amp;"曲靖市麒麟区疾病预防控制中心"</f>
        <v>单位名称：曲靖市麒麟区疾病预防控制中心</v>
      </c>
      <c r="B3" s="21"/>
    </row>
    <row r="4" ht="18" customHeight="1" spans="1:8">
      <c r="A4" s="24" t="s">
        <v>336</v>
      </c>
      <c r="B4" s="24" t="s">
        <v>385</v>
      </c>
      <c r="C4" s="24" t="s">
        <v>386</v>
      </c>
      <c r="D4" s="24" t="s">
        <v>387</v>
      </c>
      <c r="E4" s="24" t="s">
        <v>388</v>
      </c>
      <c r="F4" s="43" t="s">
        <v>389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348</v>
      </c>
      <c r="G5" s="46" t="s">
        <v>390</v>
      </c>
      <c r="H5" s="46" t="s">
        <v>391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392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393</v>
      </c>
    </row>
    <row r="2" ht="27.75" customHeight="1" spans="1:11">
      <c r="A2" s="20" t="s">
        <v>394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"单位名称："&amp;"曲靖市麒麟区疾病预防控制中心"</f>
        <v>单位名称：曲靖市麒麟区疾病预防控制中心</v>
      </c>
      <c r="B3" s="21"/>
      <c r="C3" s="21"/>
      <c r="D3" s="21"/>
      <c r="E3" s="21"/>
      <c r="F3" s="21"/>
      <c r="G3" s="21"/>
      <c r="H3" s="22"/>
      <c r="I3" s="22"/>
      <c r="J3" s="22"/>
      <c r="K3" s="272" t="s">
        <v>2</v>
      </c>
    </row>
    <row r="4" ht="21.75" customHeight="1" spans="1:11">
      <c r="A4" s="23" t="s">
        <v>242</v>
      </c>
      <c r="B4" s="23" t="s">
        <v>202</v>
      </c>
      <c r="C4" s="23" t="s">
        <v>200</v>
      </c>
      <c r="D4" s="24" t="s">
        <v>203</v>
      </c>
      <c r="E4" s="24" t="s">
        <v>204</v>
      </c>
      <c r="F4" s="24" t="s">
        <v>243</v>
      </c>
      <c r="G4" s="24" t="s">
        <v>244</v>
      </c>
      <c r="H4" s="25" t="s">
        <v>29</v>
      </c>
      <c r="I4" s="37" t="s">
        <v>395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99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396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B29" sqref="B29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397</v>
      </c>
    </row>
    <row r="2" ht="27.75" customHeight="1" spans="1:7">
      <c r="A2" s="3" t="s">
        <v>398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"单位名称："&amp;"曲靖市麒麟区疾病预防控制中心"</f>
        <v>单位名称：曲靖市麒麟区疾病预防控制中心</v>
      </c>
      <c r="B3" s="5"/>
      <c r="C3" s="5"/>
      <c r="D3" s="5"/>
      <c r="E3" s="6"/>
      <c r="F3" s="6"/>
      <c r="G3" s="272" t="s">
        <v>2</v>
      </c>
    </row>
    <row r="4" ht="21.75" customHeight="1" spans="1:7">
      <c r="A4" s="8" t="s">
        <v>200</v>
      </c>
      <c r="B4" s="8" t="s">
        <v>242</v>
      </c>
      <c r="C4" s="8" t="s">
        <v>202</v>
      </c>
      <c r="D4" s="9" t="s">
        <v>399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400</v>
      </c>
      <c r="F5" s="9" t="s">
        <v>401</v>
      </c>
      <c r="G5" s="9" t="s">
        <v>402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/>
      <c r="F8" s="15">
        <v>137.8788</v>
      </c>
      <c r="G8" s="15"/>
    </row>
    <row r="9" ht="24.75" customHeight="1" spans="1:7">
      <c r="A9" s="14"/>
      <c r="B9" s="13" t="s">
        <v>403</v>
      </c>
      <c r="C9" s="13" t="s">
        <v>261</v>
      </c>
      <c r="D9" s="13" t="s">
        <v>404</v>
      </c>
      <c r="E9" s="15"/>
      <c r="F9" s="15">
        <v>100</v>
      </c>
      <c r="G9" s="15"/>
    </row>
    <row r="10" ht="24.75" customHeight="1" spans="1:7">
      <c r="A10" s="13"/>
      <c r="B10" s="13" t="s">
        <v>405</v>
      </c>
      <c r="C10" s="13" t="s">
        <v>247</v>
      </c>
      <c r="D10" s="13" t="s">
        <v>404</v>
      </c>
      <c r="E10" s="15"/>
      <c r="F10" s="15">
        <v>4.986</v>
      </c>
      <c r="G10" s="15"/>
    </row>
    <row r="11" ht="24.75" customHeight="1" spans="1:7">
      <c r="A11" s="13"/>
      <c r="B11" s="13" t="s">
        <v>405</v>
      </c>
      <c r="C11" s="13" t="s">
        <v>251</v>
      </c>
      <c r="D11" s="13" t="s">
        <v>404</v>
      </c>
      <c r="E11" s="15"/>
      <c r="F11" s="15">
        <v>12.1128</v>
      </c>
      <c r="G11" s="15"/>
    </row>
    <row r="12" ht="24.75" customHeight="1" spans="1:7">
      <c r="A12" s="13"/>
      <c r="B12" s="13" t="s">
        <v>405</v>
      </c>
      <c r="C12" s="13" t="s">
        <v>259</v>
      </c>
      <c r="D12" s="13" t="s">
        <v>404</v>
      </c>
      <c r="E12" s="15"/>
      <c r="F12" s="15">
        <v>8.78</v>
      </c>
      <c r="G12" s="15"/>
    </row>
    <row r="13" ht="24.75" customHeight="1" spans="1:7">
      <c r="A13" s="13"/>
      <c r="B13" s="13" t="s">
        <v>406</v>
      </c>
      <c r="C13" s="13" t="s">
        <v>256</v>
      </c>
      <c r="D13" s="13" t="s">
        <v>404</v>
      </c>
      <c r="E13" s="15"/>
      <c r="F13" s="15">
        <v>12</v>
      </c>
      <c r="G13" s="15"/>
    </row>
    <row r="14" ht="18.75" customHeight="1" spans="1:7">
      <c r="A14" s="16" t="s">
        <v>29</v>
      </c>
      <c r="B14" s="17" t="s">
        <v>407</v>
      </c>
      <c r="C14" s="17"/>
      <c r="D14" s="18"/>
      <c r="E14" s="15"/>
      <c r="F14" s="15">
        <v>137.8788</v>
      </c>
      <c r="G14" s="15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</cp:lastModifiedBy>
  <dcterms:created xsi:type="dcterms:W3CDTF">2024-02-20T08:18:00Z</dcterms:created>
  <dcterms:modified xsi:type="dcterms:W3CDTF">2024-03-04T05:12:44Z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20F6B977E7514C4BA52A3543548C7791_13</vt:lpwstr>
  </property>
  <property fmtid="{D5CDD505-2E9C-101B-9397-08002B2CF9AE}" pid="3" name="KSOProductBuildVer">
    <vt:lpwstr>2052-12.1.0.16388</vt:lpwstr>
  </property>
</Properties>
</file>